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DETAILRANGE" localSheetId="13">'6'!$A$7:$K$7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HEADERRANGE" localSheetId="13">'6'!$A$1:$K$6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Area" localSheetId="5">'2-1'!$A$1:$AI$17</definedName>
    <definedName name="_xlnm.Print_Area" localSheetId="6">'3'!$A$1:$DI$17</definedName>
    <definedName name="_xlnm.Print_Area" localSheetId="7">'3-1'!$A$1:$G$33</definedName>
    <definedName name="_xlnm.Print_Area" localSheetId="8">'3-2'!$A$1:$F$22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'6'!$A$1:$K$7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<sst xmlns="http://schemas.openxmlformats.org/spreadsheetml/2006/main" count="1010" uniqueCount="384">
  <si>
    <t>单位名称</t>
  </si>
  <si>
    <t>2021年部门预算</t>
  </si>
  <si>
    <t>表1</t>
  </si>
  <si>
    <t>部门收支总表</t>
  </si>
  <si>
    <t>德阳市通威第六中学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</si>
  <si>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</si>
  <si>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</si>
  <si>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</si>
  <si>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</si>
  <si>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</si>
  <si>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</si>
  <si>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</si>
  <si>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</si>
  <si>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</si>
  <si>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</si>
  <si>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</si>
  <si>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</si>
  <si>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</si>
  <si>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</si>
  <si>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</si>
  <si>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</si>
  <si>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</si>
  <si>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</si>
  <si>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</si>
  <si>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</si>
  <si>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</si>
  <si>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</si>
  <si>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</si>
  <si>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</si>
  <si>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</si>
  <si>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</si>
  <si>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</si>
  <si>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</si>
  <si>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</si>
  <si>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</si>
  <si>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</si>
  <si>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</si>
  <si>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 xml:space="preserve">二十三、灾害防治及应急管理支出
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</si>
  <si>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</si>
  <si>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</si>
  <si>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</si>
  <si>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</si>
  <si>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</si>
  <si>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</si>
  <si>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</si>
  <si>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</si>
  <si>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</si>
  <si>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</si>
  <si>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</si>
  <si>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</si>
  <si>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</si>
  <si>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</si>
  <si>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</si>
  <si>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</si>
  <si>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</si>
  <si>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</si>
  <si>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</si>
  <si>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</si>
  <si>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</si>
  <si>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</si>
  <si>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</si>
  <si>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</si>
  <si>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</si>
  <si>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</si>
  <si>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</si>
  <si>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</si>
  <si>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</si>
  <si>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</si>
  <si>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</si>
  <si>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</si>
  <si>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</si>
  <si>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</si>
  <si>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</si>
  <si>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</si>
  <si>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</si>
  <si>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</si>
  <si>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</si>
  <si>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</si>
  <si>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</si>
  <si>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</si>
  <si>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</si>
  <si>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</si>
  <si>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德阳经济技术开发区社会事业局</t>
  </si>
  <si>
    <t>212013</t>
  </si>
  <si>
    <t xml:space="preserve">  德阳市通威第六中学</t>
  </si>
  <si>
    <t>205</t>
  </si>
  <si>
    <t>02</t>
  </si>
  <si>
    <t>03</t>
  </si>
  <si>
    <t xml:space="preserve">  212013</t>
  </si>
  <si>
    <t xml:space="preserve">    初中教育</t>
  </si>
  <si>
    <t>09</t>
  </si>
  <si>
    <t xml:space="preserve">    城市中小学校舍建设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</si>
  <si>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</si>
  <si>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</si>
  <si>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</si>
  <si>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</si>
  <si>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</si>
  <si>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</si>
  <si>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</si>
  <si>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</si>
  <si>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</si>
  <si>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>01</t>
  </si>
  <si>
    <t xml:space="preserve">    行政单位医疗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</si>
  <si>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</si>
  <si>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</si>
  <si>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</si>
  <si>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</si>
  <si>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</si>
  <si>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</si>
  <si>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</si>
  <si>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</si>
  <si>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</si>
  <si>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</si>
  <si>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</si>
  <si>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</si>
  <si>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</si>
  <si>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</si>
  <si>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</si>
  <si>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</si>
  <si>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</si>
  <si>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</si>
  <si>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</si>
  <si>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</si>
  <si>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</si>
  <si>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</si>
  <si>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</si>
  <si>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</si>
  <si>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</si>
  <si>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</si>
  <si>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</si>
  <si>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</si>
  <si>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
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</si>
  <si>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</si>
  <si>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</si>
  <si>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</si>
  <si>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</si>
  <si>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</si>
  <si>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</si>
  <si>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</si>
  <si>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</si>
  <si>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</si>
  <si>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</si>
  <si>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</si>
  <si>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</si>
  <si>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</si>
  <si>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</si>
  <si>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</si>
  <si>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</si>
  <si>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灾害防治及应急管理者支出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</si>
  <si>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</si>
  <si>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</si>
  <si>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</si>
  <si>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</si>
  <si>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</si>
  <si>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</si>
  <si>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</si>
  <si>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</si>
  <si>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</si>
  <si>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</si>
  <si>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</si>
  <si>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</si>
  <si>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</si>
  <si>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</si>
  <si>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</si>
  <si>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</si>
  <si>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</si>
  <si>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</si>
  <si>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</si>
  <si>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</si>
  <si>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</si>
  <si>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</si>
  <si>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506</t>
  </si>
  <si>
    <t xml:space="preserve">    对事业单位资本性补助</t>
  </si>
  <si>
    <t xml:space="preserve">  506</t>
  </si>
  <si>
    <t xml:space="preserve">      资本性支出（一）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</si>
  <si>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</si>
  <si>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</si>
  <si>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</si>
  <si>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</si>
  <si>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</si>
  <si>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</si>
  <si>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</si>
  <si>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</si>
  <si>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</si>
  <si>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</si>
  <si>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</si>
  <si>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</si>
  <si>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</si>
  <si>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</si>
  <si>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</si>
  <si>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</si>
  <si>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</si>
  <si>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 xml:space="preserve">科目名称
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</si>
  <si>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</si>
  <si>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</si>
  <si>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</si>
  <si>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</si>
  <si>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</si>
  <si>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</si>
  <si>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</si>
  <si>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</si>
  <si>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</si>
  <si>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</si>
  <si>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</si>
  <si>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</si>
  <si>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</si>
  <si>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</si>
  <si>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</si>
  <si>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</si>
  <si>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</si>
  <si>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</si>
  <si>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</si>
  <si>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</si>
  <si>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</si>
  <si>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</si>
  <si>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</si>
  <si>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</si>
  <si>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</si>
  <si>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</si>
  <si>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</si>
  <si>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</si>
  <si>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</si>
  <si>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</si>
  <si>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</si>
  <si>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</si>
  <si>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</si>
  <si>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</si>
  <si>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</si>
  <si>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</si>
  <si>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</si>
  <si>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</si>
  <si>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</si>
  <si>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</si>
  <si>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</si>
  <si>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</si>
  <si>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</si>
  <si>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</si>
  <si>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</si>
  <si>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</si>
  <si>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</si>
  <si>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</si>
  <si>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</si>
  <si>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</si>
  <si>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</si>
  <si>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</si>
  <si>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</si>
  <si>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</si>
  <si>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</si>
  <si>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</si>
  <si>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</si>
  <si>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</si>
  <si>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</si>
  <si>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</si>
  <si>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</si>
  <si>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</si>
  <si>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</si>
  <si>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</si>
  <si>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</si>
  <si>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</si>
  <si>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</si>
  <si>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</si>
  <si>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信息网络购建信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</si>
  <si>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</si>
  <si>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</si>
  <si>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</si>
  <si>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</si>
  <si>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</si>
  <si>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</si>
  <si>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</si>
  <si>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</si>
  <si>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</si>
  <si>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</si>
  <si>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</si>
  <si>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对机关事业单位职业年金的补助</t>
  </si>
  <si>
    <t>赠与</t>
  </si>
  <si>
    <t>国家赔偿费用支出</t>
  </si>
  <si>
    <t>对民间非盈利组织和群众性自治组织补贴</t>
  </si>
  <si>
    <t>金额(被装购置费)</t>
  </si>
  <si>
    <t>金额( 对机关事业单位职业年金的补助)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</si>
  <si>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</si>
  <si>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</si>
  <si>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</si>
  <si>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</si>
  <si>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</si>
  <si>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</si>
  <si>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</si>
  <si>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</si>
  <si>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</si>
  <si>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</si>
  <si>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</si>
  <si>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</si>
  <si>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</si>
  <si>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</si>
  <si>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>08</t>
  </si>
  <si>
    <t xml:space="preserve">      机关事业单位基本养老保险缴费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</si>
  <si>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</si>
  <si>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</si>
  <si>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</si>
  <si>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</si>
  <si>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</si>
  <si>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</si>
  <si>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</si>
  <si>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</si>
  <si>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</si>
  <si>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</si>
  <si>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</si>
  <si>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</si>
  <si>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</si>
  <si>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</si>
  <si>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</si>
  <si>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</si>
  <si>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16</t>
  </si>
  <si>
    <t xml:space="preserve">      培训费</t>
  </si>
  <si>
    <t>26</t>
  </si>
  <si>
    <t xml:space="preserve">      劳务费</t>
  </si>
  <si>
    <t>28</t>
  </si>
  <si>
    <t xml:space="preserve">      工会经费</t>
  </si>
  <si>
    <t>31</t>
  </si>
  <si>
    <t xml:space="preserve">      公务用车运行维护费</t>
  </si>
  <si>
    <t>303</t>
  </si>
  <si>
    <t xml:space="preserve">  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</si>
  <si>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</si>
  <si>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</si>
  <si>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</si>
  <si>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</si>
  <si>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</si>
  <si>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党建活动费</t>
  </si>
  <si>
    <t xml:space="preserve">    公务用车购置</t>
  </si>
  <si>
    <t xml:space="preserve">    教师业务素质能力提升</t>
  </si>
  <si>
    <t xml:space="preserve">    教学教育科研经费</t>
  </si>
  <si>
    <t xml:space="preserve">    教学质量提升</t>
  </si>
  <si>
    <t xml:space="preserve">    经开区未成年指导中心运行费</t>
  </si>
  <si>
    <t xml:space="preserve">    设施设备维修改造--篮球场维修改造</t>
  </si>
  <si>
    <t xml:space="preserve">    特色学校日常经费</t>
  </si>
  <si>
    <t xml:space="preserve">    体检费</t>
  </si>
  <si>
    <t xml:space="preserve">    体育艺术节活动经费</t>
  </si>
  <si>
    <t xml:space="preserve">    医疗费补助</t>
  </si>
  <si>
    <t xml:space="preserve">    中心机房运用电费</t>
  </si>
  <si>
    <t xml:space="preserve">    住校管理费</t>
  </si>
  <si>
    <t xml:space="preserve">    综合楼改造费用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</si>
  <si>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</si>
  <si>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</si>
  <si>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</si>
  <si>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</si>
  <si>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</si>
  <si>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</si>
  <si>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</si>
  <si>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</si>
  <si>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</si>
  <si>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</si>
  <si>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</si>
  <si>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</si>
  <si>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</si>
  <si>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</si>
  <si>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</si>
  <si>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功能科目名称</t>
  </si>
  <si>
    <t>金额(基本支出)</t>
  </si>
  <si>
    <t>金额(项目支出)</t>
  </si>
  <si>
    <t>表6</t>
  </si>
  <si>
    <t>2021年部门预算项目绩效目标</t>
  </si>
  <si>
    <t>单位：万元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</si>
  <si>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</si>
  <si>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</si>
  <si>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</si>
  <si>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</si>
  <si>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</si>
  <si>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</si>
  <si>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</si>
  <si>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</si>
  <si>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</si>
  <si>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</si>
  <si>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</si>
  <si>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</si>
  <si>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项目名称</t>
  </si>
  <si>
    <t>财政小计</t>
  </si>
  <si>
    <t>公式：其他</t>
  </si>
  <si>
    <t>完成三级指标名称</t>
  </si>
  <si>
    <t>完成三级指标值</t>
  </si>
  <si>
    <t>效益三级指标名称</t>
  </si>
  <si>
    <t>效益三级指标值</t>
  </si>
  <si>
    <t>满意度三级指标名称</t>
  </si>
  <si>
    <t>满意度三级指标值</t>
  </si>
  <si>
    <t>德阳市通威第六中学</t>
  </si>
  <si>
    <t>批复日期：    2021 年 3  月  23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</si>
</sst>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0_);\(#,##0\)"/>
    <numFmt numFmtId="188" formatCode="#,##0.00\ 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8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4" fontId="10" fillId="0" borderId="13" xfId="0" applyNumberFormat="1" applyFont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185" fontId="13" fillId="0" borderId="18" xfId="0" applyNumberFormat="1" applyFont="1" applyBorder="1" applyAlignment="1">
      <alignment/>
    </xf>
    <xf numFmtId="0" fontId="9" fillId="0" borderId="0" xfId="0" applyNumberFormat="1" applyFont="1" applyFill="1" applyAlignment="1">
      <alignment horizontal="center"/>
    </xf>
    <xf numFmtId="185" fontId="9" fillId="0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21" xfId="0" applyNumberFormat="1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4" fontId="7" fillId="0" borderId="23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vertical="center" wrapText="1"/>
      <protection/>
    </xf>
    <xf numFmtId="4" fontId="7" fillId="0" borderId="13" xfId="0" applyNumberFormat="1" applyFont="1" applyBorder="1" applyAlignment="1" applyProtection="1">
      <alignment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4" fontId="7" fillId="0" borderId="24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4" fontId="7" fillId="0" borderId="25" xfId="0" applyNumberFormat="1" applyFont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/>
    </xf>
    <xf numFmtId="4" fontId="10" fillId="0" borderId="22" xfId="0" applyNumberFormat="1" applyFont="1" applyBorder="1" applyAlignment="1" applyProtection="1">
      <alignment vertical="center" wrapText="1"/>
      <protection/>
    </xf>
    <xf numFmtId="4" fontId="10" fillId="0" borderId="23" xfId="0" applyNumberFormat="1" applyFont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4" fontId="10" fillId="0" borderId="27" xfId="0" applyNumberFormat="1" applyFont="1" applyBorder="1" applyAlignment="1" applyProtection="1">
      <alignment vertical="center" wrapText="1"/>
      <protection/>
    </xf>
    <xf numFmtId="4" fontId="10" fillId="0" borderId="28" xfId="0" applyNumberFormat="1" applyFont="1" applyBorder="1" applyAlignment="1" applyProtection="1">
      <alignment vertical="center" wrapText="1"/>
      <protection/>
    </xf>
    <xf numFmtId="4" fontId="10" fillId="0" borderId="29" xfId="0" applyNumberFormat="1" applyFont="1" applyBorder="1" applyAlignment="1" applyProtection="1">
      <alignment vertical="center" wrapText="1"/>
      <protection/>
    </xf>
    <xf numFmtId="4" fontId="10" fillId="0" borderId="30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 wrapText="1"/>
    </xf>
    <xf numFmtId="4" fontId="10" fillId="0" borderId="31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4" fontId="10" fillId="0" borderId="29" xfId="0" applyNumberFormat="1" applyFont="1" applyBorder="1" applyAlignment="1" applyProtection="1">
      <alignment vertical="center" wrapText="1"/>
      <protection/>
    </xf>
    <xf numFmtId="4" fontId="10" fillId="0" borderId="28" xfId="0" applyNumberFormat="1" applyFont="1" applyBorder="1" applyAlignment="1" applyProtection="1">
      <alignment vertical="center" wrapText="1"/>
      <protection/>
    </xf>
    <xf numFmtId="3" fontId="10" fillId="0" borderId="16" xfId="0" applyNumberFormat="1" applyFont="1" applyBorder="1" applyAlignment="1">
      <alignment vertical="center" wrapText="1"/>
    </xf>
    <xf numFmtId="4" fontId="10" fillId="0" borderId="3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10" fillId="0" borderId="32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 applyProtection="1">
      <alignment vertical="center" wrapText="1"/>
      <protection/>
    </xf>
    <xf numFmtId="4" fontId="10" fillId="0" borderId="33" xfId="0" applyNumberFormat="1" applyFont="1" applyBorder="1" applyAlignment="1" applyProtection="1">
      <alignment vertical="center" wrapText="1"/>
      <protection/>
    </xf>
    <xf numFmtId="3" fontId="10" fillId="0" borderId="29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 wrapText="1"/>
    </xf>
    <xf numFmtId="4" fontId="10" fillId="0" borderId="34" xfId="0" applyNumberFormat="1" applyFont="1" applyBorder="1" applyAlignment="1">
      <alignment vertical="center" wrapText="1"/>
    </xf>
    <xf numFmtId="4" fontId="10" fillId="0" borderId="35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vertical="center" wrapText="1"/>
    </xf>
    <xf numFmtId="4" fontId="10" fillId="0" borderId="36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4" fontId="7" fillId="0" borderId="38" xfId="0" applyNumberFormat="1" applyFont="1" applyBorder="1" applyAlignment="1" applyProtection="1">
      <alignment vertical="center" wrapText="1"/>
      <protection/>
    </xf>
    <xf numFmtId="0" fontId="7" fillId="0" borderId="39" xfId="0" applyNumberFormat="1" applyFont="1" applyFill="1" applyBorder="1" applyAlignment="1" applyProtection="1">
      <alignment horizontal="left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88" fontId="7" fillId="0" borderId="21" xfId="0" applyNumberFormat="1" applyFont="1" applyBorder="1" applyAlignment="1" applyProtection="1">
      <alignment vertical="center" wrapText="1"/>
      <protection/>
    </xf>
    <xf numFmtId="188" fontId="7" fillId="0" borderId="22" xfId="0" applyNumberFormat="1" applyFont="1" applyBorder="1" applyAlignment="1" applyProtection="1">
      <alignment horizontal="right" vertical="center" wrapText="1"/>
      <protection/>
    </xf>
    <xf numFmtId="188" fontId="7" fillId="0" borderId="41" xfId="0" applyNumberFormat="1" applyFont="1" applyBorder="1" applyAlignment="1" applyProtection="1">
      <alignment horizontal="right" vertical="center" wrapText="1"/>
      <protection/>
    </xf>
    <xf numFmtId="188" fontId="7" fillId="0" borderId="42" xfId="0" applyNumberFormat="1" applyFont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>
      <alignment horizontal="right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43" xfId="0" applyNumberFormat="1" applyFont="1" applyBorder="1" applyAlignment="1" applyProtection="1">
      <alignment horizontal="right" vertical="center" wrapText="1"/>
      <protection/>
    </xf>
    <xf numFmtId="4" fontId="7" fillId="0" borderId="44" xfId="0" applyNumberFormat="1" applyFont="1" applyBorder="1" applyAlignment="1" applyProtection="1">
      <alignment horizontal="right" vertical="center" wrapText="1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4" fontId="7" fillId="0" borderId="41" xfId="0" applyNumberFormat="1" applyFont="1" applyBorder="1" applyAlignment="1" applyProtection="1">
      <alignment horizontal="right" vertical="center" wrapText="1"/>
      <protection/>
    </xf>
    <xf numFmtId="4" fontId="7" fillId="0" borderId="42" xfId="0" applyNumberFormat="1" applyFont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1" fontId="0" fillId="0" borderId="0" xfId="0" applyFont="1" applyAlignment="1">
      <alignment/>
    </xf>
    <xf numFmtId="49" fontId="10" fillId="0" borderId="0" xfId="0" applyNumberFormat="1" applyFont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1" fontId="0" fillId="0" borderId="13" xfId="0" applyFont="1" applyBorder="1" applyAlignment="1">
      <alignment horizontal="left" vertical="center" wrapText="1"/>
    </xf>
    <xf numFmtId="4" fontId="18" fillId="0" borderId="13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186" fontId="7" fillId="0" borderId="46" xfId="0" applyNumberFormat="1" applyFont="1" applyFill="1" applyBorder="1" applyAlignment="1" applyProtection="1">
      <alignment horizontal="center" vertical="center" wrapText="1"/>
      <protection/>
    </xf>
    <xf numFmtId="186" fontId="7" fillId="0" borderId="4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4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2"/>
    </row>
    <row r="3" ht="102" customHeight="1">
      <c r="A3" s="3" t="s">
        <v>382</v>
      </c>
    </row>
    <row r="4" ht="107.25" customHeight="1">
      <c r="A4" s="4" t="s">
        <v>1</v>
      </c>
    </row>
    <row r="5" ht="409.5" customHeight="1" hidden="1">
      <c r="A5" s="5"/>
    </row>
    <row r="6" ht="29.25" customHeight="1">
      <c r="A6" s="6"/>
    </row>
    <row r="7" ht="78" customHeight="1"/>
    <row r="8" ht="82.5" customHeight="1">
      <c r="A8" s="7" t="s">
        <v>383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4.660156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6"/>
      <c r="F1" s="12"/>
      <c r="G1" s="12"/>
      <c r="H1" s="9" t="s">
        <v>340</v>
      </c>
    </row>
    <row r="2" spans="1:8" ht="25.5" customHeight="1">
      <c r="A2" s="151" t="s">
        <v>341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12" t="s">
        <v>4</v>
      </c>
      <c r="B3" s="40"/>
      <c r="C3" s="40"/>
      <c r="D3" s="40"/>
      <c r="E3" s="40"/>
      <c r="F3" s="40"/>
      <c r="G3" s="40"/>
      <c r="H3" s="9"/>
    </row>
    <row r="4" spans="1:8" ht="19.5" customHeight="1">
      <c r="A4" s="173" t="s">
        <v>342</v>
      </c>
      <c r="B4" s="173" t="s">
        <v>0</v>
      </c>
      <c r="C4" s="198" t="s">
        <v>343</v>
      </c>
      <c r="D4" s="198"/>
      <c r="E4" s="199"/>
      <c r="F4" s="199"/>
      <c r="G4" s="199"/>
      <c r="H4" s="198"/>
    </row>
    <row r="5" spans="1:8" ht="19.5" customHeight="1">
      <c r="A5" s="173"/>
      <c r="B5" s="173"/>
      <c r="C5" s="208" t="s">
        <v>57</v>
      </c>
      <c r="D5" s="174" t="s">
        <v>216</v>
      </c>
      <c r="E5" s="202" t="s">
        <v>344</v>
      </c>
      <c r="F5" s="203"/>
      <c r="G5" s="204"/>
      <c r="H5" s="207" t="s">
        <v>221</v>
      </c>
    </row>
    <row r="6" spans="1:8" ht="21.75" customHeight="1">
      <c r="A6" s="172"/>
      <c r="B6" s="172"/>
      <c r="C6" s="209"/>
      <c r="D6" s="155"/>
      <c r="E6" s="113" t="s">
        <v>73</v>
      </c>
      <c r="F6" s="114" t="s">
        <v>345</v>
      </c>
      <c r="G6" s="115" t="s">
        <v>346</v>
      </c>
      <c r="H6" s="201"/>
    </row>
    <row r="7" spans="1:8" ht="19.5" customHeight="1">
      <c r="A7" s="46" t="s">
        <v>81</v>
      </c>
      <c r="B7" s="116" t="s">
        <v>57</v>
      </c>
      <c r="C7" s="117">
        <f>SUM(D7,E7,H7)</f>
        <v>20.5</v>
      </c>
      <c r="D7" s="118">
        <v>0</v>
      </c>
      <c r="E7" s="118">
        <f>SUM(F7,G7)</f>
        <v>20.5</v>
      </c>
      <c r="F7" s="118">
        <v>18</v>
      </c>
      <c r="G7" s="119">
        <v>2.5</v>
      </c>
      <c r="H7" s="120">
        <v>0</v>
      </c>
    </row>
    <row r="8" spans="1:8" ht="19.5" customHeight="1">
      <c r="A8" s="46" t="s">
        <v>81</v>
      </c>
      <c r="B8" s="116" t="s">
        <v>82</v>
      </c>
      <c r="C8" s="117">
        <f>SUM(D8,E8,H8)</f>
        <v>20.5</v>
      </c>
      <c r="D8" s="118">
        <v>0</v>
      </c>
      <c r="E8" s="118">
        <f>SUM(F8,G8)</f>
        <v>20.5</v>
      </c>
      <c r="F8" s="118">
        <v>18</v>
      </c>
      <c r="G8" s="119">
        <v>2.5</v>
      </c>
      <c r="H8" s="120">
        <v>0</v>
      </c>
    </row>
    <row r="9" spans="1:8" ht="19.5" customHeight="1">
      <c r="A9" s="46" t="s">
        <v>83</v>
      </c>
      <c r="B9" s="116" t="s">
        <v>84</v>
      </c>
      <c r="C9" s="117">
        <f>SUM(D9,E9,H9)</f>
        <v>20.5</v>
      </c>
      <c r="D9" s="118">
        <v>0</v>
      </c>
      <c r="E9" s="118">
        <f>SUM(F9,G9)</f>
        <v>20.5</v>
      </c>
      <c r="F9" s="118">
        <v>18</v>
      </c>
      <c r="G9" s="119">
        <v>2.5</v>
      </c>
      <c r="H9" s="120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5.16015625" style="0" customWidth="1"/>
    <col min="6" max="8" width="18.16015625" style="0" customWidth="1"/>
    <col min="9" max="245" width="10.66015625" style="0" customWidth="1"/>
  </cols>
  <sheetData>
    <row r="1" spans="1:8" ht="19.5" customHeight="1">
      <c r="A1" s="34"/>
      <c r="B1" s="35"/>
      <c r="C1" s="35"/>
      <c r="D1" s="35"/>
      <c r="E1" s="35"/>
      <c r="F1" s="35"/>
      <c r="G1" s="35"/>
      <c r="H1" s="96" t="s">
        <v>347</v>
      </c>
    </row>
    <row r="2" spans="1:8" ht="19.5" customHeight="1">
      <c r="A2" s="151" t="s">
        <v>348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97" t="s">
        <v>0</v>
      </c>
      <c r="B3" s="39"/>
      <c r="C3" s="39"/>
      <c r="D3" s="39"/>
      <c r="E3" s="39"/>
      <c r="F3" s="121"/>
      <c r="G3" s="121"/>
      <c r="H3" s="122"/>
    </row>
    <row r="4" spans="1:8" ht="19.5" customHeight="1">
      <c r="A4" s="175" t="s">
        <v>56</v>
      </c>
      <c r="B4" s="176"/>
      <c r="C4" s="176"/>
      <c r="D4" s="176"/>
      <c r="E4" s="177"/>
      <c r="F4" s="210" t="s">
        <v>349</v>
      </c>
      <c r="G4" s="198"/>
      <c r="H4" s="198"/>
    </row>
    <row r="5" spans="1:8" ht="19.5" customHeight="1">
      <c r="A5" s="175" t="s">
        <v>65</v>
      </c>
      <c r="B5" s="176"/>
      <c r="C5" s="177"/>
      <c r="D5" s="211" t="s">
        <v>66</v>
      </c>
      <c r="E5" s="174" t="s">
        <v>112</v>
      </c>
      <c r="F5" s="154" t="s">
        <v>57</v>
      </c>
      <c r="G5" s="154" t="s">
        <v>108</v>
      </c>
      <c r="H5" s="198" t="s">
        <v>109</v>
      </c>
    </row>
    <row r="6" spans="1:8" ht="19.5" customHeight="1">
      <c r="A6" s="44" t="s">
        <v>78</v>
      </c>
      <c r="B6" s="43" t="s">
        <v>79</v>
      </c>
      <c r="C6" s="45" t="s">
        <v>80</v>
      </c>
      <c r="D6" s="212"/>
      <c r="E6" s="172"/>
      <c r="F6" s="155"/>
      <c r="G6" s="155"/>
      <c r="H6" s="199"/>
    </row>
    <row r="7" spans="1:8" ht="19.5" customHeight="1">
      <c r="A7" s="46" t="s">
        <v>81</v>
      </c>
      <c r="B7" s="46" t="s">
        <v>81</v>
      </c>
      <c r="C7" s="46" t="s">
        <v>81</v>
      </c>
      <c r="D7" s="46" t="s">
        <v>81</v>
      </c>
      <c r="E7" s="123" t="s">
        <v>81</v>
      </c>
      <c r="F7" s="124">
        <f aca="true" t="shared" si="0" ref="F7:F16">SUM(G7,H7)</f>
        <v>0</v>
      </c>
      <c r="G7" s="125" t="s">
        <v>81</v>
      </c>
      <c r="H7" s="126" t="s">
        <v>81</v>
      </c>
    </row>
    <row r="8" spans="1:8" ht="19.5" customHeight="1">
      <c r="A8" s="46" t="s">
        <v>81</v>
      </c>
      <c r="B8" s="46" t="s">
        <v>81</v>
      </c>
      <c r="C8" s="46" t="s">
        <v>81</v>
      </c>
      <c r="D8" s="46" t="s">
        <v>81</v>
      </c>
      <c r="E8" s="123" t="s">
        <v>81</v>
      </c>
      <c r="F8" s="124">
        <f t="shared" si="0"/>
        <v>0</v>
      </c>
      <c r="G8" s="125" t="s">
        <v>81</v>
      </c>
      <c r="H8" s="126" t="s">
        <v>81</v>
      </c>
    </row>
    <row r="9" spans="1:8" ht="19.5" customHeight="1">
      <c r="A9" s="46" t="s">
        <v>81</v>
      </c>
      <c r="B9" s="46" t="s">
        <v>81</v>
      </c>
      <c r="C9" s="46" t="s">
        <v>81</v>
      </c>
      <c r="D9" s="46" t="s">
        <v>81</v>
      </c>
      <c r="E9" s="123" t="s">
        <v>81</v>
      </c>
      <c r="F9" s="124">
        <f t="shared" si="0"/>
        <v>0</v>
      </c>
      <c r="G9" s="125" t="s">
        <v>81</v>
      </c>
      <c r="H9" s="126" t="s">
        <v>81</v>
      </c>
    </row>
    <row r="10" spans="1:8" ht="19.5" customHeight="1">
      <c r="A10" s="46" t="s">
        <v>81</v>
      </c>
      <c r="B10" s="46" t="s">
        <v>81</v>
      </c>
      <c r="C10" s="46" t="s">
        <v>81</v>
      </c>
      <c r="D10" s="46" t="s">
        <v>81</v>
      </c>
      <c r="E10" s="123" t="s">
        <v>81</v>
      </c>
      <c r="F10" s="124">
        <f t="shared" si="0"/>
        <v>0</v>
      </c>
      <c r="G10" s="125" t="s">
        <v>81</v>
      </c>
      <c r="H10" s="126" t="s">
        <v>81</v>
      </c>
    </row>
    <row r="11" spans="1:8" ht="19.5" customHeight="1">
      <c r="A11" s="46" t="s">
        <v>81</v>
      </c>
      <c r="B11" s="46" t="s">
        <v>81</v>
      </c>
      <c r="C11" s="46" t="s">
        <v>81</v>
      </c>
      <c r="D11" s="46" t="s">
        <v>81</v>
      </c>
      <c r="E11" s="123" t="s">
        <v>81</v>
      </c>
      <c r="F11" s="124">
        <f t="shared" si="0"/>
        <v>0</v>
      </c>
      <c r="G11" s="125" t="s">
        <v>81</v>
      </c>
      <c r="H11" s="126" t="s">
        <v>81</v>
      </c>
    </row>
    <row r="12" spans="1:8" ht="19.5" customHeight="1">
      <c r="A12" s="46" t="s">
        <v>81</v>
      </c>
      <c r="B12" s="46" t="s">
        <v>81</v>
      </c>
      <c r="C12" s="46" t="s">
        <v>81</v>
      </c>
      <c r="D12" s="46" t="s">
        <v>81</v>
      </c>
      <c r="E12" s="123" t="s">
        <v>81</v>
      </c>
      <c r="F12" s="124">
        <f t="shared" si="0"/>
        <v>0</v>
      </c>
      <c r="G12" s="125" t="s">
        <v>81</v>
      </c>
      <c r="H12" s="126" t="s">
        <v>81</v>
      </c>
    </row>
    <row r="13" spans="1:8" ht="19.5" customHeight="1">
      <c r="A13" s="46" t="s">
        <v>81</v>
      </c>
      <c r="B13" s="46" t="s">
        <v>81</v>
      </c>
      <c r="C13" s="46" t="s">
        <v>81</v>
      </c>
      <c r="D13" s="46" t="s">
        <v>81</v>
      </c>
      <c r="E13" s="123" t="s">
        <v>81</v>
      </c>
      <c r="F13" s="124">
        <f t="shared" si="0"/>
        <v>0</v>
      </c>
      <c r="G13" s="125" t="s">
        <v>81</v>
      </c>
      <c r="H13" s="126" t="s">
        <v>81</v>
      </c>
    </row>
    <row r="14" spans="1:8" ht="19.5" customHeight="1">
      <c r="A14" s="46" t="s">
        <v>81</v>
      </c>
      <c r="B14" s="46" t="s">
        <v>81</v>
      </c>
      <c r="C14" s="46" t="s">
        <v>81</v>
      </c>
      <c r="D14" s="46" t="s">
        <v>81</v>
      </c>
      <c r="E14" s="123" t="s">
        <v>81</v>
      </c>
      <c r="F14" s="124">
        <f t="shared" si="0"/>
        <v>0</v>
      </c>
      <c r="G14" s="125" t="s">
        <v>81</v>
      </c>
      <c r="H14" s="126" t="s">
        <v>81</v>
      </c>
    </row>
    <row r="15" spans="1:8" ht="19.5" customHeight="1">
      <c r="A15" s="46" t="s">
        <v>81</v>
      </c>
      <c r="B15" s="46" t="s">
        <v>81</v>
      </c>
      <c r="C15" s="46" t="s">
        <v>81</v>
      </c>
      <c r="D15" s="46" t="s">
        <v>81</v>
      </c>
      <c r="E15" s="123" t="s">
        <v>81</v>
      </c>
      <c r="F15" s="124">
        <f t="shared" si="0"/>
        <v>0</v>
      </c>
      <c r="G15" s="125" t="s">
        <v>81</v>
      </c>
      <c r="H15" s="126" t="s">
        <v>81</v>
      </c>
    </row>
    <row r="16" spans="1:8" ht="19.5" customHeight="1">
      <c r="A16" s="46" t="s">
        <v>81</v>
      </c>
      <c r="B16" s="46" t="s">
        <v>81</v>
      </c>
      <c r="C16" s="46" t="s">
        <v>81</v>
      </c>
      <c r="D16" s="46" t="s">
        <v>81</v>
      </c>
      <c r="E16" s="123" t="s">
        <v>81</v>
      </c>
      <c r="F16" s="124">
        <f t="shared" si="0"/>
        <v>0</v>
      </c>
      <c r="G16" s="125" t="s">
        <v>81</v>
      </c>
      <c r="H16" s="126" t="s">
        <v>81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0.16015625" style="0" customWidth="1"/>
    <col min="3" max="8" width="18" style="0" customWidth="1"/>
  </cols>
  <sheetData>
    <row r="1" spans="1:8" ht="19.5" customHeight="1">
      <c r="A1" s="12"/>
      <c r="B1" s="12"/>
      <c r="C1" s="12"/>
      <c r="D1" s="12"/>
      <c r="E1" s="106"/>
      <c r="F1" s="12"/>
      <c r="G1" s="12"/>
      <c r="H1" s="9" t="s">
        <v>350</v>
      </c>
    </row>
    <row r="2" spans="1:8" ht="25.5" customHeight="1">
      <c r="A2" s="151" t="s">
        <v>351</v>
      </c>
      <c r="B2" s="151"/>
      <c r="C2" s="151"/>
      <c r="D2" s="151"/>
      <c r="E2" s="151"/>
      <c r="F2" s="151"/>
      <c r="G2" s="151"/>
      <c r="H2" s="151"/>
    </row>
    <row r="3" spans="1:8" ht="19.5" customHeight="1">
      <c r="A3" s="112" t="s">
        <v>0</v>
      </c>
      <c r="B3" s="40"/>
      <c r="C3" s="40"/>
      <c r="D3" s="40"/>
      <c r="E3" s="40"/>
      <c r="F3" s="40"/>
      <c r="G3" s="40"/>
      <c r="H3" s="122"/>
    </row>
    <row r="4" spans="1:8" ht="19.5" customHeight="1">
      <c r="A4" s="173" t="s">
        <v>342</v>
      </c>
      <c r="B4" s="173" t="s">
        <v>0</v>
      </c>
      <c r="C4" s="198" t="s">
        <v>343</v>
      </c>
      <c r="D4" s="198"/>
      <c r="E4" s="199"/>
      <c r="F4" s="199"/>
      <c r="G4" s="199"/>
      <c r="H4" s="198"/>
    </row>
    <row r="5" spans="1:8" ht="19.5" customHeight="1">
      <c r="A5" s="173"/>
      <c r="B5" s="173"/>
      <c r="C5" s="208" t="s">
        <v>57</v>
      </c>
      <c r="D5" s="174" t="s">
        <v>216</v>
      </c>
      <c r="E5" s="202" t="s">
        <v>344</v>
      </c>
      <c r="F5" s="203"/>
      <c r="G5" s="204"/>
      <c r="H5" s="207" t="s">
        <v>221</v>
      </c>
    </row>
    <row r="6" spans="1:8" ht="33.75" customHeight="1">
      <c r="A6" s="172"/>
      <c r="B6" s="172"/>
      <c r="C6" s="209"/>
      <c r="D6" s="155"/>
      <c r="E6" s="113" t="s">
        <v>73</v>
      </c>
      <c r="F6" s="114" t="s">
        <v>345</v>
      </c>
      <c r="G6" s="115" t="s">
        <v>346</v>
      </c>
      <c r="H6" s="201"/>
    </row>
    <row r="7" spans="1:8" ht="19.5" customHeight="1">
      <c r="A7" s="46" t="s">
        <v>81</v>
      </c>
      <c r="B7" s="116" t="s">
        <v>81</v>
      </c>
      <c r="C7" s="127">
        <v>0</v>
      </c>
      <c r="D7" s="128" t="s">
        <v>81</v>
      </c>
      <c r="E7" s="128">
        <f aca="true" t="shared" si="0" ref="E7:E16">SUM(F7,G7)</f>
        <v>0</v>
      </c>
      <c r="F7" s="128" t="s">
        <v>81</v>
      </c>
      <c r="G7" s="129" t="s">
        <v>81</v>
      </c>
      <c r="H7" s="130" t="s">
        <v>81</v>
      </c>
    </row>
    <row r="8" spans="1:8" ht="19.5" customHeight="1">
      <c r="A8" s="46" t="s">
        <v>81</v>
      </c>
      <c r="B8" s="116" t="s">
        <v>81</v>
      </c>
      <c r="C8" s="127">
        <v>0</v>
      </c>
      <c r="D8" s="128" t="s">
        <v>81</v>
      </c>
      <c r="E8" s="128">
        <f t="shared" si="0"/>
        <v>0</v>
      </c>
      <c r="F8" s="128" t="s">
        <v>81</v>
      </c>
      <c r="G8" s="129" t="s">
        <v>81</v>
      </c>
      <c r="H8" s="130" t="s">
        <v>81</v>
      </c>
    </row>
    <row r="9" spans="1:8" ht="19.5" customHeight="1">
      <c r="A9" s="46" t="s">
        <v>81</v>
      </c>
      <c r="B9" s="116" t="s">
        <v>81</v>
      </c>
      <c r="C9" s="127">
        <v>0</v>
      </c>
      <c r="D9" s="128" t="s">
        <v>81</v>
      </c>
      <c r="E9" s="128">
        <f t="shared" si="0"/>
        <v>0</v>
      </c>
      <c r="F9" s="128" t="s">
        <v>81</v>
      </c>
      <c r="G9" s="129" t="s">
        <v>81</v>
      </c>
      <c r="H9" s="130" t="s">
        <v>81</v>
      </c>
    </row>
    <row r="10" spans="1:8" ht="19.5" customHeight="1">
      <c r="A10" s="46" t="s">
        <v>81</v>
      </c>
      <c r="B10" s="116" t="s">
        <v>81</v>
      </c>
      <c r="C10" s="127">
        <v>0</v>
      </c>
      <c r="D10" s="128" t="s">
        <v>81</v>
      </c>
      <c r="E10" s="128">
        <f t="shared" si="0"/>
        <v>0</v>
      </c>
      <c r="F10" s="128" t="s">
        <v>81</v>
      </c>
      <c r="G10" s="129" t="s">
        <v>81</v>
      </c>
      <c r="H10" s="130" t="s">
        <v>81</v>
      </c>
    </row>
    <row r="11" spans="1:8" ht="19.5" customHeight="1">
      <c r="A11" s="46" t="s">
        <v>81</v>
      </c>
      <c r="B11" s="116" t="s">
        <v>81</v>
      </c>
      <c r="C11" s="127">
        <v>0</v>
      </c>
      <c r="D11" s="128" t="s">
        <v>81</v>
      </c>
      <c r="E11" s="128">
        <f t="shared" si="0"/>
        <v>0</v>
      </c>
      <c r="F11" s="128" t="s">
        <v>81</v>
      </c>
      <c r="G11" s="129" t="s">
        <v>81</v>
      </c>
      <c r="H11" s="130" t="s">
        <v>81</v>
      </c>
    </row>
    <row r="12" spans="1:8" ht="19.5" customHeight="1">
      <c r="A12" s="46" t="s">
        <v>81</v>
      </c>
      <c r="B12" s="116" t="s">
        <v>81</v>
      </c>
      <c r="C12" s="127">
        <v>0</v>
      </c>
      <c r="D12" s="128" t="s">
        <v>81</v>
      </c>
      <c r="E12" s="128">
        <f t="shared" si="0"/>
        <v>0</v>
      </c>
      <c r="F12" s="128" t="s">
        <v>81</v>
      </c>
      <c r="G12" s="129" t="s">
        <v>81</v>
      </c>
      <c r="H12" s="130" t="s">
        <v>81</v>
      </c>
    </row>
    <row r="13" spans="1:8" ht="19.5" customHeight="1">
      <c r="A13" s="46" t="s">
        <v>81</v>
      </c>
      <c r="B13" s="116" t="s">
        <v>81</v>
      </c>
      <c r="C13" s="127">
        <v>0</v>
      </c>
      <c r="D13" s="128" t="s">
        <v>81</v>
      </c>
      <c r="E13" s="128">
        <f t="shared" si="0"/>
        <v>0</v>
      </c>
      <c r="F13" s="128" t="s">
        <v>81</v>
      </c>
      <c r="G13" s="129" t="s">
        <v>81</v>
      </c>
      <c r="H13" s="130" t="s">
        <v>81</v>
      </c>
    </row>
    <row r="14" spans="1:8" ht="19.5" customHeight="1">
      <c r="A14" s="46" t="s">
        <v>81</v>
      </c>
      <c r="B14" s="116" t="s">
        <v>81</v>
      </c>
      <c r="C14" s="127">
        <v>0</v>
      </c>
      <c r="D14" s="128" t="s">
        <v>81</v>
      </c>
      <c r="E14" s="128">
        <f t="shared" si="0"/>
        <v>0</v>
      </c>
      <c r="F14" s="128" t="s">
        <v>81</v>
      </c>
      <c r="G14" s="129" t="s">
        <v>81</v>
      </c>
      <c r="H14" s="130" t="s">
        <v>81</v>
      </c>
    </row>
    <row r="15" spans="1:8" ht="19.5" customHeight="1">
      <c r="A15" s="46" t="s">
        <v>81</v>
      </c>
      <c r="B15" s="116" t="s">
        <v>81</v>
      </c>
      <c r="C15" s="127">
        <v>0</v>
      </c>
      <c r="D15" s="128" t="s">
        <v>81</v>
      </c>
      <c r="E15" s="128">
        <f t="shared" si="0"/>
        <v>0</v>
      </c>
      <c r="F15" s="128" t="s">
        <v>81</v>
      </c>
      <c r="G15" s="129" t="s">
        <v>81</v>
      </c>
      <c r="H15" s="130" t="s">
        <v>81</v>
      </c>
    </row>
    <row r="16" spans="1:8" ht="19.5" customHeight="1">
      <c r="A16" s="46" t="s">
        <v>81</v>
      </c>
      <c r="B16" s="116" t="s">
        <v>81</v>
      </c>
      <c r="C16" s="127">
        <v>0</v>
      </c>
      <c r="D16" s="128" t="s">
        <v>81</v>
      </c>
      <c r="E16" s="128">
        <f t="shared" si="0"/>
        <v>0</v>
      </c>
      <c r="F16" s="128" t="s">
        <v>81</v>
      </c>
      <c r="G16" s="129" t="s">
        <v>81</v>
      </c>
      <c r="H16" s="130" t="s">
        <v>81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34"/>
      <c r="B1" s="35"/>
      <c r="C1" s="35"/>
      <c r="D1" s="35"/>
      <c r="E1" s="35"/>
      <c r="F1" s="35"/>
      <c r="G1" s="35"/>
      <c r="H1" s="96" t="s">
        <v>352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</row>
    <row r="2" spans="1:245" ht="19.5" customHeight="1">
      <c r="A2" s="151" t="s">
        <v>353</v>
      </c>
      <c r="B2" s="151"/>
      <c r="C2" s="151"/>
      <c r="D2" s="151"/>
      <c r="E2" s="151"/>
      <c r="F2" s="151"/>
      <c r="G2" s="151"/>
      <c r="H2" s="15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</row>
    <row r="3" spans="1:245" ht="19.5" customHeight="1">
      <c r="A3" s="97" t="s">
        <v>0</v>
      </c>
      <c r="B3" s="39"/>
      <c r="C3" s="39"/>
      <c r="D3" s="39"/>
      <c r="E3" s="39"/>
      <c r="F3" s="121"/>
      <c r="G3" s="121"/>
      <c r="H3" s="12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</row>
    <row r="4" spans="1:245" ht="19.5" customHeight="1">
      <c r="A4" s="175" t="s">
        <v>56</v>
      </c>
      <c r="B4" s="176"/>
      <c r="C4" s="176"/>
      <c r="D4" s="176"/>
      <c r="E4" s="177"/>
      <c r="F4" s="210" t="s">
        <v>354</v>
      </c>
      <c r="G4" s="198"/>
      <c r="H4" s="198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</row>
    <row r="5" spans="1:245" ht="19.5" customHeight="1">
      <c r="A5" s="175" t="s">
        <v>65</v>
      </c>
      <c r="B5" s="176"/>
      <c r="C5" s="177"/>
      <c r="D5" s="211" t="s">
        <v>66</v>
      </c>
      <c r="E5" s="174" t="s">
        <v>112</v>
      </c>
      <c r="F5" s="154" t="s">
        <v>57</v>
      </c>
      <c r="G5" s="154" t="s">
        <v>108</v>
      </c>
      <c r="H5" s="198" t="s">
        <v>109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</row>
    <row r="6" spans="1:245" ht="19.5" customHeight="1">
      <c r="A6" s="44" t="s">
        <v>78</v>
      </c>
      <c r="B6" s="43" t="s">
        <v>79</v>
      </c>
      <c r="C6" s="45" t="s">
        <v>80</v>
      </c>
      <c r="D6" s="212"/>
      <c r="E6" s="172"/>
      <c r="F6" s="155"/>
      <c r="G6" s="155"/>
      <c r="H6" s="199"/>
      <c r="I6" s="13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</row>
    <row r="7" spans="1:245" ht="19.5" customHeight="1">
      <c r="A7" s="46" t="s">
        <v>78</v>
      </c>
      <c r="B7" s="46" t="s">
        <v>79</v>
      </c>
      <c r="C7" s="46" t="s">
        <v>80</v>
      </c>
      <c r="D7" s="46" t="s">
        <v>342</v>
      </c>
      <c r="E7" s="46" t="s">
        <v>355</v>
      </c>
      <c r="F7" s="124">
        <f>SUM(G7,H7)</f>
        <v>0</v>
      </c>
      <c r="G7" s="125" t="s">
        <v>356</v>
      </c>
      <c r="H7" s="126" t="s">
        <v>357</v>
      </c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</row>
    <row r="8" spans="1:245" ht="19.5" customHeight="1">
      <c r="A8" s="133"/>
      <c r="B8" s="133"/>
      <c r="C8" s="133"/>
      <c r="D8" s="134"/>
      <c r="E8" s="134"/>
      <c r="F8" s="134"/>
      <c r="G8" s="134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</row>
    <row r="9" spans="1:245" ht="19.5" customHeight="1">
      <c r="A9" s="135"/>
      <c r="B9" s="135"/>
      <c r="C9" s="135"/>
      <c r="D9" s="136"/>
      <c r="E9" s="136"/>
      <c r="F9" s="136"/>
      <c r="G9" s="136"/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</row>
    <row r="10" spans="1:245" ht="19.5" customHeight="1">
      <c r="A10" s="135"/>
      <c r="B10" s="135"/>
      <c r="C10" s="135"/>
      <c r="D10" s="135"/>
      <c r="E10" s="135"/>
      <c r="F10" s="135"/>
      <c r="G10" s="135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</row>
    <row r="11" spans="1:245" ht="19.5" customHeight="1">
      <c r="A11" s="135"/>
      <c r="B11" s="135"/>
      <c r="C11" s="135"/>
      <c r="D11" s="136"/>
      <c r="E11" s="136"/>
      <c r="F11" s="136"/>
      <c r="G11" s="136"/>
      <c r="H11" s="136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</row>
    <row r="12" spans="1:245" ht="19.5" customHeight="1">
      <c r="A12" s="135"/>
      <c r="B12" s="135"/>
      <c r="C12" s="135"/>
      <c r="D12" s="136"/>
      <c r="E12" s="136"/>
      <c r="F12" s="136"/>
      <c r="G12" s="136"/>
      <c r="H12" s="136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</row>
    <row r="13" spans="1:245" ht="19.5" customHeight="1">
      <c r="A13" s="135"/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</row>
    <row r="14" spans="1:245" ht="19.5" customHeight="1">
      <c r="A14" s="135"/>
      <c r="B14" s="135"/>
      <c r="C14" s="135"/>
      <c r="D14" s="136"/>
      <c r="E14" s="136"/>
      <c r="F14" s="136"/>
      <c r="G14" s="136"/>
      <c r="H14" s="136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</row>
    <row r="15" spans="1:245" ht="19.5" customHeight="1">
      <c r="A15" s="137"/>
      <c r="B15" s="135"/>
      <c r="C15" s="135"/>
      <c r="D15" s="136"/>
      <c r="E15" s="136"/>
      <c r="F15" s="136"/>
      <c r="G15" s="136"/>
      <c r="H15" s="136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</row>
    <row r="16" spans="1:245" ht="19.5" customHeight="1">
      <c r="A16" s="137"/>
      <c r="B16" s="137"/>
      <c r="C16" s="135"/>
      <c r="D16" s="135"/>
      <c r="E16" s="137"/>
      <c r="F16" s="137"/>
      <c r="G16" s="137"/>
      <c r="H16" s="136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</row>
    <row r="17" spans="1:245" ht="19.5" customHeight="1">
      <c r="A17" s="137"/>
      <c r="B17" s="137"/>
      <c r="C17" s="135"/>
      <c r="D17" s="136"/>
      <c r="E17" s="136"/>
      <c r="F17" s="136"/>
      <c r="G17" s="136"/>
      <c r="H17" s="136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</row>
    <row r="18" spans="1:245" ht="19.5" customHeight="1">
      <c r="A18" s="135"/>
      <c r="B18" s="137"/>
      <c r="C18" s="135"/>
      <c r="D18" s="136"/>
      <c r="E18" s="136"/>
      <c r="F18" s="136"/>
      <c r="G18" s="136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</row>
    <row r="19" spans="1:245" ht="19.5" customHeight="1">
      <c r="A19" s="135"/>
      <c r="B19" s="137"/>
      <c r="C19" s="137"/>
      <c r="D19" s="137"/>
      <c r="E19" s="137"/>
      <c r="F19" s="137"/>
      <c r="G19" s="137"/>
      <c r="H19" s="136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</row>
    <row r="20" spans="1:245" ht="19.5" customHeight="1">
      <c r="A20" s="137"/>
      <c r="B20" s="137"/>
      <c r="C20" s="137"/>
      <c r="D20" s="136"/>
      <c r="E20" s="136"/>
      <c r="F20" s="136"/>
      <c r="G20" s="136"/>
      <c r="H20" s="136"/>
      <c r="I20" s="137"/>
      <c r="J20" s="135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</row>
    <row r="21" spans="1:245" ht="19.5" customHeight="1">
      <c r="A21" s="137"/>
      <c r="B21" s="137"/>
      <c r="C21" s="137"/>
      <c r="D21" s="136"/>
      <c r="E21" s="136"/>
      <c r="F21" s="136"/>
      <c r="G21" s="136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</row>
    <row r="22" spans="1:245" ht="19.5" customHeight="1">
      <c r="A22" s="137"/>
      <c r="B22" s="137"/>
      <c r="C22" s="137"/>
      <c r="D22" s="137"/>
      <c r="E22" s="137"/>
      <c r="F22" s="137"/>
      <c r="G22" s="137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</row>
    <row r="23" spans="1:245" ht="19.5" customHeight="1">
      <c r="A23" s="137"/>
      <c r="B23" s="137"/>
      <c r="C23" s="137"/>
      <c r="D23" s="136"/>
      <c r="E23" s="136"/>
      <c r="F23" s="136"/>
      <c r="G23" s="136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</row>
    <row r="24" spans="1:245" ht="19.5" customHeight="1">
      <c r="A24" s="137"/>
      <c r="B24" s="137"/>
      <c r="C24" s="137"/>
      <c r="D24" s="136"/>
      <c r="E24" s="136"/>
      <c r="F24" s="136"/>
      <c r="G24" s="136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</row>
    <row r="25" spans="1:245" ht="19.5" customHeight="1">
      <c r="A25" s="137"/>
      <c r="B25" s="137"/>
      <c r="C25" s="137"/>
      <c r="D25" s="137"/>
      <c r="E25" s="137"/>
      <c r="F25" s="137"/>
      <c r="G25" s="137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</row>
    <row r="26" spans="1:245" ht="19.5" customHeight="1">
      <c r="A26" s="137"/>
      <c r="B26" s="137"/>
      <c r="C26" s="137"/>
      <c r="D26" s="136"/>
      <c r="E26" s="136"/>
      <c r="F26" s="136"/>
      <c r="G26" s="136"/>
      <c r="H26" s="136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</row>
    <row r="27" spans="1:245" ht="19.5" customHeight="1">
      <c r="A27" s="137"/>
      <c r="B27" s="137"/>
      <c r="C27" s="137"/>
      <c r="D27" s="136"/>
      <c r="E27" s="136"/>
      <c r="F27" s="136"/>
      <c r="G27" s="136"/>
      <c r="H27" s="136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</row>
    <row r="28" spans="1:245" ht="19.5" customHeight="1">
      <c r="A28" s="137"/>
      <c r="B28" s="137"/>
      <c r="C28" s="137"/>
      <c r="D28" s="137"/>
      <c r="E28" s="137"/>
      <c r="F28" s="137"/>
      <c r="G28" s="137"/>
      <c r="H28" s="136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</row>
    <row r="29" spans="1:245" ht="19.5" customHeight="1">
      <c r="A29" s="137"/>
      <c r="B29" s="137"/>
      <c r="C29" s="137"/>
      <c r="D29" s="136"/>
      <c r="E29" s="136"/>
      <c r="F29" s="136"/>
      <c r="G29" s="136"/>
      <c r="H29" s="136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</row>
    <row r="30" spans="1:245" ht="19.5" customHeight="1">
      <c r="A30" s="137"/>
      <c r="B30" s="137"/>
      <c r="C30" s="137"/>
      <c r="D30" s="136"/>
      <c r="E30" s="136"/>
      <c r="F30" s="136"/>
      <c r="G30" s="136"/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</row>
    <row r="31" spans="1:245" ht="19.5" customHeight="1">
      <c r="A31" s="137"/>
      <c r="B31" s="137"/>
      <c r="C31" s="137"/>
      <c r="D31" s="137"/>
      <c r="E31" s="137"/>
      <c r="F31" s="137"/>
      <c r="G31" s="137"/>
      <c r="H31" s="136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</row>
    <row r="32" spans="1:245" ht="19.5" customHeight="1">
      <c r="A32" s="137"/>
      <c r="B32" s="137"/>
      <c r="C32" s="137"/>
      <c r="D32" s="137"/>
      <c r="E32" s="138"/>
      <c r="F32" s="138"/>
      <c r="G32" s="138"/>
      <c r="H32" s="136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</row>
    <row r="33" spans="1:245" ht="19.5" customHeight="1">
      <c r="A33" s="137"/>
      <c r="B33" s="137"/>
      <c r="C33" s="137"/>
      <c r="D33" s="137"/>
      <c r="E33" s="138"/>
      <c r="F33" s="138"/>
      <c r="G33" s="138"/>
      <c r="H33" s="136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</row>
    <row r="34" spans="1:245" ht="19.5" customHeight="1">
      <c r="A34" s="137"/>
      <c r="B34" s="137"/>
      <c r="C34" s="137"/>
      <c r="D34" s="137"/>
      <c r="E34" s="137"/>
      <c r="F34" s="137"/>
      <c r="G34" s="137"/>
      <c r="H34" s="136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</row>
    <row r="35" spans="1:245" ht="19.5" customHeight="1">
      <c r="A35" s="137"/>
      <c r="B35" s="137"/>
      <c r="C35" s="137"/>
      <c r="D35" s="137"/>
      <c r="E35" s="139"/>
      <c r="F35" s="139"/>
      <c r="G35" s="139"/>
      <c r="H35" s="136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</row>
    <row r="36" spans="1:245" ht="19.5" customHeight="1">
      <c r="A36" s="42"/>
      <c r="B36" s="42"/>
      <c r="C36" s="42"/>
      <c r="D36" s="42"/>
      <c r="E36" s="140"/>
      <c r="F36" s="140"/>
      <c r="G36" s="140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ht="19.5" customHeight="1">
      <c r="A37" s="141"/>
      <c r="B37" s="141"/>
      <c r="C37" s="141"/>
      <c r="D37" s="141"/>
      <c r="E37" s="141"/>
      <c r="F37" s="141"/>
      <c r="G37" s="141"/>
      <c r="H37" s="14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</row>
    <row r="38" spans="1:245" ht="19.5" customHeight="1">
      <c r="A38" s="42"/>
      <c r="B38" s="42"/>
      <c r="C38" s="42"/>
      <c r="D38" s="42"/>
      <c r="E38" s="42"/>
      <c r="F38" s="42"/>
      <c r="G38" s="42"/>
      <c r="H38" s="14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</row>
    <row r="39" spans="1:245" ht="19.5" customHeight="1">
      <c r="A39" s="132"/>
      <c r="B39" s="132"/>
      <c r="C39" s="132"/>
      <c r="D39" s="132"/>
      <c r="E39" s="132"/>
      <c r="F39" s="42"/>
      <c r="G39" s="42"/>
      <c r="H39" s="14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</row>
    <row r="40" spans="1:245" ht="19.5" customHeight="1">
      <c r="A40" s="132"/>
      <c r="B40" s="132"/>
      <c r="C40" s="132"/>
      <c r="D40" s="132"/>
      <c r="E40" s="132"/>
      <c r="F40" s="42"/>
      <c r="G40" s="42"/>
      <c r="H40" s="14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</row>
    <row r="41" spans="1:245" ht="19.5" customHeight="1">
      <c r="A41" s="132"/>
      <c r="B41" s="132"/>
      <c r="C41" s="132"/>
      <c r="D41" s="132"/>
      <c r="E41" s="132"/>
      <c r="F41" s="42"/>
      <c r="G41" s="42"/>
      <c r="H41" s="14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</row>
    <row r="42" spans="1:245" ht="19.5" customHeight="1">
      <c r="A42" s="132"/>
      <c r="B42" s="132"/>
      <c r="C42" s="132"/>
      <c r="D42" s="132"/>
      <c r="E42" s="132"/>
      <c r="F42" s="42"/>
      <c r="G42" s="42"/>
      <c r="H42" s="14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</row>
    <row r="43" spans="1:245" ht="19.5" customHeight="1">
      <c r="A43" s="132"/>
      <c r="B43" s="132"/>
      <c r="C43" s="132"/>
      <c r="D43" s="132"/>
      <c r="E43" s="132"/>
      <c r="F43" s="42"/>
      <c r="G43" s="42"/>
      <c r="H43" s="14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</row>
    <row r="44" spans="1:245" ht="19.5" customHeight="1">
      <c r="A44" s="132"/>
      <c r="B44" s="132"/>
      <c r="C44" s="132"/>
      <c r="D44" s="132"/>
      <c r="E44" s="132"/>
      <c r="F44" s="42"/>
      <c r="G44" s="42"/>
      <c r="H44" s="14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</row>
    <row r="45" spans="1:245" ht="19.5" customHeight="1">
      <c r="A45" s="132"/>
      <c r="B45" s="132"/>
      <c r="C45" s="132"/>
      <c r="D45" s="132"/>
      <c r="E45" s="132"/>
      <c r="F45" s="42"/>
      <c r="G45" s="42"/>
      <c r="H45" s="14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</row>
    <row r="46" spans="1:245" ht="19.5" customHeight="1">
      <c r="A46" s="132"/>
      <c r="B46" s="132"/>
      <c r="C46" s="132"/>
      <c r="D46" s="132"/>
      <c r="E46" s="132"/>
      <c r="F46" s="42"/>
      <c r="G46" s="42"/>
      <c r="H46" s="14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</row>
    <row r="47" spans="1:245" ht="19.5" customHeight="1">
      <c r="A47" s="132"/>
      <c r="B47" s="132"/>
      <c r="C47" s="132"/>
      <c r="D47" s="132"/>
      <c r="E47" s="132"/>
      <c r="F47" s="42"/>
      <c r="G47" s="42"/>
      <c r="H47" s="14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</row>
    <row r="48" spans="1:245" ht="19.5" customHeight="1">
      <c r="A48" s="132"/>
      <c r="B48" s="132"/>
      <c r="C48" s="132"/>
      <c r="D48" s="132"/>
      <c r="E48" s="132"/>
      <c r="F48" s="42"/>
      <c r="G48" s="42"/>
      <c r="H48" s="14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35.33203125" style="143" customWidth="1"/>
    <col min="2" max="2" width="12.16015625" style="143" customWidth="1"/>
    <col min="3" max="4" width="12.33203125" style="143" customWidth="1"/>
    <col min="5" max="5" width="24.33203125" style="143" customWidth="1"/>
    <col min="6" max="11" width="22.83203125" style="143" customWidth="1"/>
  </cols>
  <sheetData>
    <row r="1" spans="1:11" ht="1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 t="s">
        <v>358</v>
      </c>
    </row>
    <row r="2" spans="1:11" ht="35.25" customHeight="1">
      <c r="A2" s="216" t="s">
        <v>359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4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6" t="s">
        <v>360</v>
      </c>
    </row>
    <row r="4" spans="1:11" ht="12">
      <c r="A4" s="215" t="s">
        <v>361</v>
      </c>
      <c r="B4" s="214" t="s">
        <v>362</v>
      </c>
      <c r="C4" s="214"/>
      <c r="D4" s="214"/>
      <c r="E4" s="214" t="s">
        <v>363</v>
      </c>
      <c r="F4" s="214" t="s">
        <v>364</v>
      </c>
      <c r="G4" s="214" t="s">
        <v>364</v>
      </c>
      <c r="H4" s="214" t="s">
        <v>364</v>
      </c>
      <c r="I4" s="214" t="s">
        <v>364</v>
      </c>
      <c r="J4" s="214" t="s">
        <v>364</v>
      </c>
      <c r="K4" s="214" t="s">
        <v>364</v>
      </c>
    </row>
    <row r="5" spans="1:11" ht="12">
      <c r="A5" s="217"/>
      <c r="B5" s="215" t="s">
        <v>365</v>
      </c>
      <c r="C5" s="214" t="s">
        <v>366</v>
      </c>
      <c r="D5" s="214" t="s">
        <v>367</v>
      </c>
      <c r="E5" s="214"/>
      <c r="F5" s="214" t="s">
        <v>368</v>
      </c>
      <c r="G5" s="214" t="s">
        <v>368</v>
      </c>
      <c r="H5" s="213" t="s">
        <v>369</v>
      </c>
      <c r="I5" s="213" t="s">
        <v>369</v>
      </c>
      <c r="J5" s="213" t="s">
        <v>370</v>
      </c>
      <c r="K5" s="213" t="s">
        <v>370</v>
      </c>
    </row>
    <row r="6" spans="1:11" ht="12">
      <c r="A6" s="217"/>
      <c r="B6" s="217"/>
      <c r="C6" s="215" t="s">
        <v>81</v>
      </c>
      <c r="D6" s="215"/>
      <c r="E6" s="215" t="s">
        <v>81</v>
      </c>
      <c r="F6" s="147" t="s">
        <v>371</v>
      </c>
      <c r="G6" s="148" t="s">
        <v>372</v>
      </c>
      <c r="H6" s="148" t="s">
        <v>371</v>
      </c>
      <c r="I6" s="148" t="s">
        <v>372</v>
      </c>
      <c r="J6" s="148" t="s">
        <v>371</v>
      </c>
      <c r="K6" s="148" t="s">
        <v>372</v>
      </c>
    </row>
    <row r="7" spans="1:11" ht="24.75" customHeight="1">
      <c r="A7" s="149" t="s">
        <v>373</v>
      </c>
      <c r="B7" s="150">
        <f>SUM(C7,D7)</f>
        <v>0</v>
      </c>
      <c r="C7" s="150" t="s">
        <v>374</v>
      </c>
      <c r="D7" s="150" t="s">
        <v>375</v>
      </c>
      <c r="E7" s="149" t="s">
        <v>363</v>
      </c>
      <c r="F7" s="149" t="s">
        <v>376</v>
      </c>
      <c r="G7" s="149" t="s">
        <v>377</v>
      </c>
      <c r="H7" s="149" t="s">
        <v>378</v>
      </c>
      <c r="I7" s="149" t="s">
        <v>379</v>
      </c>
      <c r="J7" s="149" t="s">
        <v>380</v>
      </c>
      <c r="K7" s="149" t="s">
        <v>381</v>
      </c>
    </row>
  </sheetData>
  <sheetProtection/>
  <mergeCells count="11">
    <mergeCell ref="A2:K2"/>
    <mergeCell ref="A4:A6"/>
    <mergeCell ref="B5:B6"/>
    <mergeCell ref="H5:I5"/>
    <mergeCell ref="J5:K5"/>
    <mergeCell ref="B4:D4"/>
    <mergeCell ref="E4:E6"/>
    <mergeCell ref="F4:K4"/>
    <mergeCell ref="C5:C6"/>
    <mergeCell ref="D5:D6"/>
    <mergeCell ref="F5:G5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8"/>
      <c r="B1" s="8"/>
      <c r="C1" s="8"/>
      <c r="D1" s="9" t="s">
        <v>2</v>
      </c>
    </row>
    <row r="2" spans="1:4" ht="20.25" customHeight="1">
      <c r="A2" s="151" t="s">
        <v>3</v>
      </c>
      <c r="B2" s="151"/>
      <c r="C2" s="151"/>
      <c r="D2" s="151"/>
    </row>
    <row r="3" spans="1:4" ht="20.25" customHeight="1">
      <c r="A3" s="10" t="s">
        <v>4</v>
      </c>
      <c r="B3" s="11"/>
      <c r="C3" s="12"/>
      <c r="D3" s="9"/>
    </row>
    <row r="4" spans="1:4" ht="15" customHeight="1">
      <c r="A4" s="152" t="s">
        <v>5</v>
      </c>
      <c r="B4" s="153"/>
      <c r="C4" s="152" t="s">
        <v>6</v>
      </c>
      <c r="D4" s="153"/>
    </row>
    <row r="5" spans="1:4" ht="15" customHeight="1">
      <c r="A5" s="13" t="s">
        <v>7</v>
      </c>
      <c r="B5" s="14" t="s">
        <v>8</v>
      </c>
      <c r="C5" s="13" t="s">
        <v>7</v>
      </c>
      <c r="D5" s="15" t="s">
        <v>8</v>
      </c>
    </row>
    <row r="6" spans="1:4" ht="15" customHeight="1">
      <c r="A6" s="16" t="s">
        <v>9</v>
      </c>
      <c r="B6" s="17">
        <v>2077.99</v>
      </c>
      <c r="C6" s="18" t="s">
        <v>10</v>
      </c>
      <c r="D6" s="17">
        <v>0</v>
      </c>
    </row>
    <row r="7" spans="1:4" ht="15" customHeight="1">
      <c r="A7" s="16" t="s">
        <v>11</v>
      </c>
      <c r="B7" s="17">
        <v>0</v>
      </c>
      <c r="C7" s="18" t="s">
        <v>12</v>
      </c>
      <c r="D7" s="17">
        <v>0</v>
      </c>
    </row>
    <row r="8" spans="1:4" ht="15" customHeight="1">
      <c r="A8" s="16" t="s">
        <v>13</v>
      </c>
      <c r="B8" s="17">
        <v>0</v>
      </c>
      <c r="C8" s="18" t="s">
        <v>14</v>
      </c>
      <c r="D8" s="17">
        <v>0</v>
      </c>
    </row>
    <row r="9" spans="1:4" ht="15" customHeight="1">
      <c r="A9" s="16" t="s">
        <v>15</v>
      </c>
      <c r="B9" s="17">
        <v>0</v>
      </c>
      <c r="C9" s="18" t="s">
        <v>16</v>
      </c>
      <c r="D9" s="17">
        <v>0</v>
      </c>
    </row>
    <row r="10" spans="1:4" ht="15" customHeight="1">
      <c r="A10" s="16" t="s">
        <v>17</v>
      </c>
      <c r="B10" s="17">
        <v>0</v>
      </c>
      <c r="C10" s="18" t="s">
        <v>18</v>
      </c>
      <c r="D10" s="17">
        <v>1740.39</v>
      </c>
    </row>
    <row r="11" spans="1:4" ht="15" customHeight="1">
      <c r="A11" s="16" t="s">
        <v>19</v>
      </c>
      <c r="B11" s="17">
        <v>0</v>
      </c>
      <c r="C11" s="18" t="s">
        <v>20</v>
      </c>
      <c r="D11" s="17">
        <v>0</v>
      </c>
    </row>
    <row r="12" spans="1:4" ht="15" customHeight="1">
      <c r="A12" s="16"/>
      <c r="B12" s="19"/>
      <c r="C12" s="18" t="s">
        <v>21</v>
      </c>
      <c r="D12" s="17">
        <v>0</v>
      </c>
    </row>
    <row r="13" spans="1:4" ht="15" customHeight="1">
      <c r="A13" s="20"/>
      <c r="B13" s="19"/>
      <c r="C13" s="18" t="s">
        <v>22</v>
      </c>
      <c r="D13" s="17">
        <v>177.24</v>
      </c>
    </row>
    <row r="14" spans="1:4" ht="15" customHeight="1">
      <c r="A14" s="20"/>
      <c r="B14" s="19"/>
      <c r="C14" s="18" t="s">
        <v>23</v>
      </c>
      <c r="D14" s="17">
        <v>0</v>
      </c>
    </row>
    <row r="15" spans="1:4" ht="15" customHeight="1">
      <c r="A15" s="20"/>
      <c r="B15" s="21"/>
      <c r="C15" s="18" t="s">
        <v>24</v>
      </c>
      <c r="D15" s="17">
        <v>76.29</v>
      </c>
    </row>
    <row r="16" spans="1:4" ht="15" customHeight="1">
      <c r="A16" s="20"/>
      <c r="B16" s="22"/>
      <c r="C16" s="18" t="s">
        <v>25</v>
      </c>
      <c r="D16" s="17">
        <v>0</v>
      </c>
    </row>
    <row r="17" spans="1:4" ht="15" customHeight="1">
      <c r="A17" s="20"/>
      <c r="B17" s="22"/>
      <c r="C17" s="18" t="s">
        <v>26</v>
      </c>
      <c r="D17" s="17">
        <v>0</v>
      </c>
    </row>
    <row r="18" spans="1:4" ht="15" customHeight="1">
      <c r="A18" s="20"/>
      <c r="B18" s="22"/>
      <c r="C18" s="18" t="s">
        <v>27</v>
      </c>
      <c r="D18" s="17">
        <v>0</v>
      </c>
    </row>
    <row r="19" spans="1:4" ht="15" customHeight="1">
      <c r="A19" s="20"/>
      <c r="B19" s="22"/>
      <c r="C19" s="18" t="s">
        <v>28</v>
      </c>
      <c r="D19" s="17">
        <v>0</v>
      </c>
    </row>
    <row r="20" spans="1:4" ht="15" customHeight="1">
      <c r="A20" s="20"/>
      <c r="B20" s="22"/>
      <c r="C20" s="18" t="s">
        <v>29</v>
      </c>
      <c r="D20" s="17">
        <v>0</v>
      </c>
    </row>
    <row r="21" spans="1:4" ht="15" customHeight="1">
      <c r="A21" s="20"/>
      <c r="B21" s="22"/>
      <c r="C21" s="18" t="s">
        <v>30</v>
      </c>
      <c r="D21" s="17">
        <v>0</v>
      </c>
    </row>
    <row r="22" spans="1:4" ht="15" customHeight="1">
      <c r="A22" s="20"/>
      <c r="B22" s="22"/>
      <c r="C22" s="18" t="s">
        <v>31</v>
      </c>
      <c r="D22" s="17">
        <v>0</v>
      </c>
    </row>
    <row r="23" spans="1:4" ht="15" customHeight="1">
      <c r="A23" s="20"/>
      <c r="B23" s="22"/>
      <c r="C23" s="18" t="s">
        <v>32</v>
      </c>
      <c r="D23" s="17">
        <v>0</v>
      </c>
    </row>
    <row r="24" spans="1:4" ht="15" customHeight="1">
      <c r="A24" s="20"/>
      <c r="B24" s="22"/>
      <c r="C24" s="18" t="s">
        <v>33</v>
      </c>
      <c r="D24" s="17">
        <v>0</v>
      </c>
    </row>
    <row r="25" spans="1:4" ht="15" customHeight="1">
      <c r="A25" s="20"/>
      <c r="B25" s="22"/>
      <c r="C25" s="18" t="s">
        <v>34</v>
      </c>
      <c r="D25" s="17">
        <v>84.07</v>
      </c>
    </row>
    <row r="26" spans="1:4" ht="15" customHeight="1">
      <c r="A26" s="16"/>
      <c r="B26" s="22"/>
      <c r="C26" s="18" t="s">
        <v>35</v>
      </c>
      <c r="D26" s="17">
        <v>0</v>
      </c>
    </row>
    <row r="27" spans="1:4" ht="15" customHeight="1">
      <c r="A27" s="16"/>
      <c r="B27" s="22"/>
      <c r="C27" s="18" t="s">
        <v>36</v>
      </c>
      <c r="D27" s="17">
        <v>0</v>
      </c>
    </row>
    <row r="28" spans="1:4" ht="15" customHeight="1">
      <c r="A28" s="16"/>
      <c r="B28" s="22"/>
      <c r="C28" s="18" t="s">
        <v>37</v>
      </c>
      <c r="D28" s="17">
        <v>0</v>
      </c>
    </row>
    <row r="29" spans="1:4" ht="15" customHeight="1">
      <c r="A29" s="16"/>
      <c r="B29" s="22"/>
      <c r="C29" s="18" t="s">
        <v>38</v>
      </c>
      <c r="D29" s="17">
        <v>0</v>
      </c>
    </row>
    <row r="30" spans="1:4" ht="15" customHeight="1">
      <c r="A30" s="16"/>
      <c r="B30" s="22"/>
      <c r="C30" s="18" t="s">
        <v>39</v>
      </c>
      <c r="D30" s="17">
        <v>0</v>
      </c>
    </row>
    <row r="31" spans="1:4" ht="15" customHeight="1">
      <c r="A31" s="16"/>
      <c r="B31" s="22"/>
      <c r="C31" s="18" t="s">
        <v>40</v>
      </c>
      <c r="D31" s="17">
        <v>0</v>
      </c>
    </row>
    <row r="32" spans="1:4" ht="15" customHeight="1">
      <c r="A32" s="16"/>
      <c r="B32" s="22"/>
      <c r="C32" s="18" t="s">
        <v>41</v>
      </c>
      <c r="D32" s="17">
        <v>0</v>
      </c>
    </row>
    <row r="33" spans="1:4" ht="15" customHeight="1">
      <c r="A33" s="16"/>
      <c r="B33" s="22"/>
      <c r="C33" s="18" t="s">
        <v>42</v>
      </c>
      <c r="D33" s="17">
        <v>0</v>
      </c>
    </row>
    <row r="34" spans="1:4" ht="15" customHeight="1">
      <c r="A34" s="16"/>
      <c r="B34" s="22"/>
      <c r="C34" s="18" t="s">
        <v>43</v>
      </c>
      <c r="D34" s="23">
        <v>0</v>
      </c>
    </row>
    <row r="35" spans="1:4" ht="15" customHeight="1">
      <c r="A35" s="16"/>
      <c r="B35" s="22"/>
      <c r="C35" s="18" t="s">
        <v>44</v>
      </c>
      <c r="D35" s="23">
        <v>0</v>
      </c>
    </row>
    <row r="36" spans="1:4" ht="15" customHeight="1">
      <c r="A36" s="24" t="s">
        <v>45</v>
      </c>
      <c r="B36" s="25">
        <f>SUM(B6:B33)</f>
        <v>2077.99</v>
      </c>
      <c r="C36" s="26" t="s">
        <v>46</v>
      </c>
      <c r="D36" s="23">
        <f>SUM(D6:D34)</f>
        <v>2077.9900000000002</v>
      </c>
    </row>
    <row r="37" spans="1:4" ht="15" customHeight="1">
      <c r="A37" s="16" t="s">
        <v>47</v>
      </c>
      <c r="B37" s="27"/>
      <c r="C37" s="18" t="s">
        <v>48</v>
      </c>
      <c r="D37" s="17"/>
    </row>
    <row r="38" spans="1:4" ht="15" customHeight="1">
      <c r="A38" s="16" t="s">
        <v>49</v>
      </c>
      <c r="B38" s="27">
        <v>0</v>
      </c>
      <c r="C38" s="18" t="s">
        <v>50</v>
      </c>
      <c r="D38" s="17"/>
    </row>
    <row r="39" spans="1:4" ht="15" customHeight="1">
      <c r="A39" s="16"/>
      <c r="B39" s="22"/>
      <c r="C39" s="18" t="s">
        <v>51</v>
      </c>
      <c r="D39" s="17"/>
    </row>
    <row r="40" spans="1:4" ht="15" customHeight="1">
      <c r="A40" s="16"/>
      <c r="B40" s="28"/>
      <c r="C40" s="18"/>
      <c r="D40" s="23"/>
    </row>
    <row r="41" spans="1:4" ht="15" customHeight="1">
      <c r="A41" s="24" t="s">
        <v>52</v>
      </c>
      <c r="B41" s="29">
        <f>SUM(B36:B38)</f>
        <v>2077.99</v>
      </c>
      <c r="C41" s="26" t="s">
        <v>53</v>
      </c>
      <c r="D41" s="23">
        <f>SUM(D36,D37,D39)</f>
        <v>2077.9900000000002</v>
      </c>
    </row>
    <row r="42" spans="1:4" ht="20.25" customHeight="1">
      <c r="A42" s="30"/>
      <c r="B42" s="31"/>
      <c r="C42" s="32"/>
      <c r="D42" s="33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33203125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7" t="s">
        <v>54</v>
      </c>
    </row>
    <row r="2" spans="1:20" ht="19.5" customHeight="1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9.5" customHeight="1">
      <c r="A3" s="38" t="s">
        <v>4</v>
      </c>
      <c r="B3" s="38"/>
      <c r="C3" s="38"/>
      <c r="D3" s="38"/>
      <c r="E3" s="39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2"/>
      <c r="T3" s="9"/>
    </row>
    <row r="4" spans="1:20" ht="19.5" customHeight="1">
      <c r="A4" s="175" t="s">
        <v>56</v>
      </c>
      <c r="B4" s="176"/>
      <c r="C4" s="176"/>
      <c r="D4" s="176"/>
      <c r="E4" s="177"/>
      <c r="F4" s="160" t="s">
        <v>57</v>
      </c>
      <c r="G4" s="173" t="s">
        <v>58</v>
      </c>
      <c r="H4" s="168" t="s">
        <v>59</v>
      </c>
      <c r="I4" s="169"/>
      <c r="J4" s="170"/>
      <c r="K4" s="160" t="s">
        <v>60</v>
      </c>
      <c r="L4" s="154"/>
      <c r="M4" s="156" t="s">
        <v>61</v>
      </c>
      <c r="N4" s="163" t="s">
        <v>62</v>
      </c>
      <c r="O4" s="164"/>
      <c r="P4" s="164"/>
      <c r="Q4" s="164"/>
      <c r="R4" s="165"/>
      <c r="S4" s="160" t="s">
        <v>63</v>
      </c>
      <c r="T4" s="154" t="s">
        <v>64</v>
      </c>
    </row>
    <row r="5" spans="1:20" ht="19.5" customHeight="1">
      <c r="A5" s="175" t="s">
        <v>65</v>
      </c>
      <c r="B5" s="176"/>
      <c r="C5" s="177"/>
      <c r="D5" s="171" t="s">
        <v>66</v>
      </c>
      <c r="E5" s="174" t="s">
        <v>67</v>
      </c>
      <c r="F5" s="154"/>
      <c r="G5" s="173"/>
      <c r="H5" s="166" t="s">
        <v>68</v>
      </c>
      <c r="I5" s="166" t="s">
        <v>69</v>
      </c>
      <c r="J5" s="166" t="s">
        <v>70</v>
      </c>
      <c r="K5" s="161" t="s">
        <v>71</v>
      </c>
      <c r="L5" s="154" t="s">
        <v>72</v>
      </c>
      <c r="M5" s="157"/>
      <c r="N5" s="159" t="s">
        <v>73</v>
      </c>
      <c r="O5" s="159" t="s">
        <v>74</v>
      </c>
      <c r="P5" s="159" t="s">
        <v>75</v>
      </c>
      <c r="Q5" s="159" t="s">
        <v>76</v>
      </c>
      <c r="R5" s="159" t="s">
        <v>77</v>
      </c>
      <c r="S5" s="154"/>
      <c r="T5" s="154"/>
    </row>
    <row r="6" spans="1:20" ht="30.75" customHeight="1">
      <c r="A6" s="43" t="s">
        <v>78</v>
      </c>
      <c r="B6" s="44" t="s">
        <v>79</v>
      </c>
      <c r="C6" s="45" t="s">
        <v>80</v>
      </c>
      <c r="D6" s="172"/>
      <c r="E6" s="172"/>
      <c r="F6" s="155"/>
      <c r="G6" s="172"/>
      <c r="H6" s="167"/>
      <c r="I6" s="167"/>
      <c r="J6" s="167"/>
      <c r="K6" s="162"/>
      <c r="L6" s="155"/>
      <c r="M6" s="158"/>
      <c r="N6" s="155"/>
      <c r="O6" s="155"/>
      <c r="P6" s="155"/>
      <c r="Q6" s="155"/>
      <c r="R6" s="155"/>
      <c r="S6" s="155"/>
      <c r="T6" s="155"/>
    </row>
    <row r="7" spans="1:20" ht="19.5" customHeight="1">
      <c r="A7" s="46" t="s">
        <v>81</v>
      </c>
      <c r="B7" s="46" t="s">
        <v>81</v>
      </c>
      <c r="C7" s="46" t="s">
        <v>81</v>
      </c>
      <c r="D7" s="46" t="s">
        <v>81</v>
      </c>
      <c r="E7" s="46" t="s">
        <v>57</v>
      </c>
      <c r="F7" s="47">
        <f aca="true" t="shared" si="0" ref="F7:F17">SUM(G7,H7,I7,J7,K7,M7,N7,S7,T7)</f>
        <v>2077.99</v>
      </c>
      <c r="G7" s="48" t="s">
        <v>81</v>
      </c>
      <c r="H7" s="48">
        <v>2077.99</v>
      </c>
      <c r="I7" s="48">
        <v>0</v>
      </c>
      <c r="J7" s="49">
        <v>0</v>
      </c>
      <c r="K7" s="50">
        <v>0</v>
      </c>
      <c r="L7" s="51">
        <v>0</v>
      </c>
      <c r="M7" s="52">
        <v>0</v>
      </c>
      <c r="N7" s="53">
        <v>0</v>
      </c>
      <c r="O7" s="54">
        <v>0</v>
      </c>
      <c r="P7" s="51"/>
      <c r="Q7" s="51"/>
      <c r="R7" s="55"/>
      <c r="S7" s="56">
        <v>0</v>
      </c>
      <c r="T7" s="57"/>
    </row>
    <row r="8" spans="1:20" ht="19.5" customHeight="1">
      <c r="A8" s="46" t="s">
        <v>81</v>
      </c>
      <c r="B8" s="46" t="s">
        <v>81</v>
      </c>
      <c r="C8" s="46" t="s">
        <v>81</v>
      </c>
      <c r="D8" s="46" t="s">
        <v>81</v>
      </c>
      <c r="E8" s="46" t="s">
        <v>82</v>
      </c>
      <c r="F8" s="47">
        <f t="shared" si="0"/>
        <v>2077.99</v>
      </c>
      <c r="G8" s="48" t="s">
        <v>81</v>
      </c>
      <c r="H8" s="48">
        <v>2077.99</v>
      </c>
      <c r="I8" s="48">
        <v>0</v>
      </c>
      <c r="J8" s="49">
        <v>0</v>
      </c>
      <c r="K8" s="50">
        <v>0</v>
      </c>
      <c r="L8" s="51">
        <v>0</v>
      </c>
      <c r="M8" s="52">
        <v>0</v>
      </c>
      <c r="N8" s="53">
        <v>0</v>
      </c>
      <c r="O8" s="54">
        <v>0</v>
      </c>
      <c r="P8" s="51"/>
      <c r="Q8" s="51"/>
      <c r="R8" s="55"/>
      <c r="S8" s="56">
        <v>0</v>
      </c>
      <c r="T8" s="57"/>
    </row>
    <row r="9" spans="1:20" ht="19.5" customHeight="1">
      <c r="A9" s="46" t="s">
        <v>81</v>
      </c>
      <c r="B9" s="46" t="s">
        <v>81</v>
      </c>
      <c r="C9" s="46" t="s">
        <v>81</v>
      </c>
      <c r="D9" s="46" t="s">
        <v>83</v>
      </c>
      <c r="E9" s="46" t="s">
        <v>84</v>
      </c>
      <c r="F9" s="47">
        <f t="shared" si="0"/>
        <v>2077.99</v>
      </c>
      <c r="G9" s="48" t="s">
        <v>81</v>
      </c>
      <c r="H9" s="48">
        <v>2077.99</v>
      </c>
      <c r="I9" s="48">
        <v>0</v>
      </c>
      <c r="J9" s="49">
        <v>0</v>
      </c>
      <c r="K9" s="50">
        <v>0</v>
      </c>
      <c r="L9" s="51">
        <v>0</v>
      </c>
      <c r="M9" s="52">
        <v>0</v>
      </c>
      <c r="N9" s="53">
        <v>0</v>
      </c>
      <c r="O9" s="54">
        <v>0</v>
      </c>
      <c r="P9" s="51"/>
      <c r="Q9" s="51"/>
      <c r="R9" s="55"/>
      <c r="S9" s="56">
        <v>0</v>
      </c>
      <c r="T9" s="57"/>
    </row>
    <row r="10" spans="1:20" ht="19.5" customHeight="1">
      <c r="A10" s="46" t="s">
        <v>85</v>
      </c>
      <c r="B10" s="46" t="s">
        <v>86</v>
      </c>
      <c r="C10" s="46" t="s">
        <v>87</v>
      </c>
      <c r="D10" s="46" t="s">
        <v>88</v>
      </c>
      <c r="E10" s="46" t="s">
        <v>89</v>
      </c>
      <c r="F10" s="47">
        <f t="shared" si="0"/>
        <v>1047.39</v>
      </c>
      <c r="G10" s="48" t="s">
        <v>81</v>
      </c>
      <c r="H10" s="48">
        <v>1047.39</v>
      </c>
      <c r="I10" s="48">
        <v>0</v>
      </c>
      <c r="J10" s="49">
        <v>0</v>
      </c>
      <c r="K10" s="50">
        <v>0</v>
      </c>
      <c r="L10" s="51">
        <v>0</v>
      </c>
      <c r="M10" s="52">
        <v>0</v>
      </c>
      <c r="N10" s="53">
        <v>0</v>
      </c>
      <c r="O10" s="54">
        <v>0</v>
      </c>
      <c r="P10" s="51"/>
      <c r="Q10" s="51"/>
      <c r="R10" s="55"/>
      <c r="S10" s="56">
        <v>0</v>
      </c>
      <c r="T10" s="57"/>
    </row>
    <row r="11" spans="1:20" ht="19.5" customHeight="1">
      <c r="A11" s="46" t="s">
        <v>85</v>
      </c>
      <c r="B11" s="46" t="s">
        <v>90</v>
      </c>
      <c r="C11" s="46" t="s">
        <v>87</v>
      </c>
      <c r="D11" s="46" t="s">
        <v>88</v>
      </c>
      <c r="E11" s="46" t="s">
        <v>91</v>
      </c>
      <c r="F11" s="47">
        <f t="shared" si="0"/>
        <v>693</v>
      </c>
      <c r="G11" s="48" t="s">
        <v>81</v>
      </c>
      <c r="H11" s="48">
        <v>693</v>
      </c>
      <c r="I11" s="48">
        <v>0</v>
      </c>
      <c r="J11" s="49">
        <v>0</v>
      </c>
      <c r="K11" s="50">
        <v>0</v>
      </c>
      <c r="L11" s="51">
        <v>0</v>
      </c>
      <c r="M11" s="52">
        <v>0</v>
      </c>
      <c r="N11" s="53">
        <v>0</v>
      </c>
      <c r="O11" s="54">
        <v>0</v>
      </c>
      <c r="P11" s="51"/>
      <c r="Q11" s="51"/>
      <c r="R11" s="55"/>
      <c r="S11" s="56">
        <v>0</v>
      </c>
      <c r="T11" s="57"/>
    </row>
    <row r="12" spans="1:20" ht="19.5" customHeight="1">
      <c r="A12" s="46" t="s">
        <v>92</v>
      </c>
      <c r="B12" s="46" t="s">
        <v>93</v>
      </c>
      <c r="C12" s="46" t="s">
        <v>93</v>
      </c>
      <c r="D12" s="46" t="s">
        <v>88</v>
      </c>
      <c r="E12" s="46" t="s">
        <v>94</v>
      </c>
      <c r="F12" s="47">
        <f t="shared" si="0"/>
        <v>112.09</v>
      </c>
      <c r="G12" s="48" t="s">
        <v>81</v>
      </c>
      <c r="H12" s="48">
        <v>112.09</v>
      </c>
      <c r="I12" s="48">
        <v>0</v>
      </c>
      <c r="J12" s="49">
        <v>0</v>
      </c>
      <c r="K12" s="50">
        <v>0</v>
      </c>
      <c r="L12" s="51">
        <v>0</v>
      </c>
      <c r="M12" s="52">
        <v>0</v>
      </c>
      <c r="N12" s="53">
        <v>0</v>
      </c>
      <c r="O12" s="54">
        <v>0</v>
      </c>
      <c r="P12" s="51"/>
      <c r="Q12" s="51"/>
      <c r="R12" s="55"/>
      <c r="S12" s="56">
        <v>0</v>
      </c>
      <c r="T12" s="57"/>
    </row>
    <row r="13" spans="1:20" ht="19.5" customHeight="1">
      <c r="A13" s="46" t="s">
        <v>92</v>
      </c>
      <c r="B13" s="46" t="s">
        <v>93</v>
      </c>
      <c r="C13" s="46" t="s">
        <v>95</v>
      </c>
      <c r="D13" s="46" t="s">
        <v>88</v>
      </c>
      <c r="E13" s="46" t="s">
        <v>96</v>
      </c>
      <c r="F13" s="47">
        <f t="shared" si="0"/>
        <v>56.05</v>
      </c>
      <c r="G13" s="48" t="s">
        <v>81</v>
      </c>
      <c r="H13" s="48">
        <v>56.05</v>
      </c>
      <c r="I13" s="48">
        <v>0</v>
      </c>
      <c r="J13" s="49">
        <v>0</v>
      </c>
      <c r="K13" s="50">
        <v>0</v>
      </c>
      <c r="L13" s="51">
        <v>0</v>
      </c>
      <c r="M13" s="52">
        <v>0</v>
      </c>
      <c r="N13" s="53">
        <v>0</v>
      </c>
      <c r="O13" s="54">
        <v>0</v>
      </c>
      <c r="P13" s="51"/>
      <c r="Q13" s="51"/>
      <c r="R13" s="55"/>
      <c r="S13" s="56">
        <v>0</v>
      </c>
      <c r="T13" s="57"/>
    </row>
    <row r="14" spans="1:20" ht="19.5" customHeight="1">
      <c r="A14" s="46" t="s">
        <v>92</v>
      </c>
      <c r="B14" s="46" t="s">
        <v>97</v>
      </c>
      <c r="C14" s="46" t="s">
        <v>97</v>
      </c>
      <c r="D14" s="46" t="s">
        <v>88</v>
      </c>
      <c r="E14" s="46" t="s">
        <v>98</v>
      </c>
      <c r="F14" s="47">
        <f t="shared" si="0"/>
        <v>9.1</v>
      </c>
      <c r="G14" s="48" t="s">
        <v>81</v>
      </c>
      <c r="H14" s="48">
        <v>9.1</v>
      </c>
      <c r="I14" s="48">
        <v>0</v>
      </c>
      <c r="J14" s="49">
        <v>0</v>
      </c>
      <c r="K14" s="50">
        <v>0</v>
      </c>
      <c r="L14" s="51">
        <v>0</v>
      </c>
      <c r="M14" s="52">
        <v>0</v>
      </c>
      <c r="N14" s="53">
        <v>0</v>
      </c>
      <c r="O14" s="54">
        <v>0</v>
      </c>
      <c r="P14" s="51"/>
      <c r="Q14" s="51"/>
      <c r="R14" s="55"/>
      <c r="S14" s="56">
        <v>0</v>
      </c>
      <c r="T14" s="57"/>
    </row>
    <row r="15" spans="1:20" ht="19.5" customHeight="1">
      <c r="A15" s="46" t="s">
        <v>99</v>
      </c>
      <c r="B15" s="46" t="s">
        <v>100</v>
      </c>
      <c r="C15" s="46" t="s">
        <v>101</v>
      </c>
      <c r="D15" s="46" t="s">
        <v>88</v>
      </c>
      <c r="E15" s="46" t="s">
        <v>102</v>
      </c>
      <c r="F15" s="47">
        <f t="shared" si="0"/>
        <v>52.54</v>
      </c>
      <c r="G15" s="48" t="s">
        <v>81</v>
      </c>
      <c r="H15" s="48">
        <v>52.54</v>
      </c>
      <c r="I15" s="48">
        <v>0</v>
      </c>
      <c r="J15" s="49">
        <v>0</v>
      </c>
      <c r="K15" s="50">
        <v>0</v>
      </c>
      <c r="L15" s="51">
        <v>0</v>
      </c>
      <c r="M15" s="52">
        <v>0</v>
      </c>
      <c r="N15" s="53">
        <v>0</v>
      </c>
      <c r="O15" s="54">
        <v>0</v>
      </c>
      <c r="P15" s="51"/>
      <c r="Q15" s="51"/>
      <c r="R15" s="55"/>
      <c r="S15" s="56">
        <v>0</v>
      </c>
      <c r="T15" s="57"/>
    </row>
    <row r="16" spans="1:20" ht="19.5" customHeight="1">
      <c r="A16" s="46" t="s">
        <v>99</v>
      </c>
      <c r="B16" s="46" t="s">
        <v>100</v>
      </c>
      <c r="C16" s="46" t="s">
        <v>86</v>
      </c>
      <c r="D16" s="46" t="s">
        <v>88</v>
      </c>
      <c r="E16" s="46" t="s">
        <v>103</v>
      </c>
      <c r="F16" s="47">
        <f t="shared" si="0"/>
        <v>23.75</v>
      </c>
      <c r="G16" s="48" t="s">
        <v>81</v>
      </c>
      <c r="H16" s="48">
        <v>23.75</v>
      </c>
      <c r="I16" s="48">
        <v>0</v>
      </c>
      <c r="J16" s="49">
        <v>0</v>
      </c>
      <c r="K16" s="50">
        <v>0</v>
      </c>
      <c r="L16" s="51">
        <v>0</v>
      </c>
      <c r="M16" s="52">
        <v>0</v>
      </c>
      <c r="N16" s="53">
        <v>0</v>
      </c>
      <c r="O16" s="54">
        <v>0</v>
      </c>
      <c r="P16" s="51"/>
      <c r="Q16" s="51"/>
      <c r="R16" s="55"/>
      <c r="S16" s="56">
        <v>0</v>
      </c>
      <c r="T16" s="57"/>
    </row>
    <row r="17" spans="1:20" ht="19.5" customHeight="1">
      <c r="A17" s="46" t="s">
        <v>104</v>
      </c>
      <c r="B17" s="46" t="s">
        <v>86</v>
      </c>
      <c r="C17" s="46" t="s">
        <v>101</v>
      </c>
      <c r="D17" s="46" t="s">
        <v>88</v>
      </c>
      <c r="E17" s="46" t="s">
        <v>105</v>
      </c>
      <c r="F17" s="47">
        <f t="shared" si="0"/>
        <v>84.07</v>
      </c>
      <c r="G17" s="48" t="s">
        <v>81</v>
      </c>
      <c r="H17" s="48">
        <v>84.07</v>
      </c>
      <c r="I17" s="48">
        <v>0</v>
      </c>
      <c r="J17" s="49">
        <v>0</v>
      </c>
      <c r="K17" s="50">
        <v>0</v>
      </c>
      <c r="L17" s="51">
        <v>0</v>
      </c>
      <c r="M17" s="52">
        <v>0</v>
      </c>
      <c r="N17" s="53">
        <v>0</v>
      </c>
      <c r="O17" s="54">
        <v>0</v>
      </c>
      <c r="P17" s="51"/>
      <c r="Q17" s="51"/>
      <c r="R17" s="55"/>
      <c r="S17" s="56">
        <v>0</v>
      </c>
      <c r="T17" s="57"/>
    </row>
  </sheetData>
  <sheetProtection/>
  <mergeCells count="23">
    <mergeCell ref="A2:T2"/>
    <mergeCell ref="K4:L4"/>
    <mergeCell ref="D5:D6"/>
    <mergeCell ref="G4:G6"/>
    <mergeCell ref="E5:E6"/>
    <mergeCell ref="F4:F6"/>
    <mergeCell ref="A5:C5"/>
    <mergeCell ref="I5:I6"/>
    <mergeCell ref="A4:E4"/>
    <mergeCell ref="K5:K6"/>
    <mergeCell ref="L5:L6"/>
    <mergeCell ref="N4:R4"/>
    <mergeCell ref="H5:H6"/>
    <mergeCell ref="J5:J6"/>
    <mergeCell ref="H4:J4"/>
    <mergeCell ref="T4:T6"/>
    <mergeCell ref="M4:M6"/>
    <mergeCell ref="N5:N6"/>
    <mergeCell ref="P5:P6"/>
    <mergeCell ref="Q5:Q6"/>
    <mergeCell ref="R5:R6"/>
    <mergeCell ref="O5:O6"/>
    <mergeCell ref="S4:S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58"/>
      <c r="C1" s="58"/>
      <c r="D1" s="58"/>
      <c r="E1" s="58"/>
      <c r="F1" s="58"/>
      <c r="G1" s="58"/>
      <c r="H1" s="58"/>
      <c r="I1" s="58"/>
      <c r="J1" s="59" t="s">
        <v>106</v>
      </c>
    </row>
    <row r="2" spans="1:10" ht="19.5" customHeight="1">
      <c r="A2" s="151" t="s">
        <v>107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9.5" customHeight="1">
      <c r="A3" s="10" t="s">
        <v>4</v>
      </c>
      <c r="B3" s="11"/>
      <c r="C3" s="11"/>
      <c r="D3" s="11"/>
      <c r="E3" s="11"/>
      <c r="F3" s="60"/>
      <c r="G3" s="60"/>
      <c r="H3" s="60"/>
      <c r="I3" s="60"/>
      <c r="J3" s="9"/>
    </row>
    <row r="4" spans="1:10" ht="19.5" customHeight="1">
      <c r="A4" s="152" t="s">
        <v>56</v>
      </c>
      <c r="B4" s="188"/>
      <c r="C4" s="188"/>
      <c r="D4" s="188"/>
      <c r="E4" s="153"/>
      <c r="F4" s="183" t="s">
        <v>57</v>
      </c>
      <c r="G4" s="184" t="s">
        <v>108</v>
      </c>
      <c r="H4" s="186" t="s">
        <v>109</v>
      </c>
      <c r="I4" s="186" t="s">
        <v>110</v>
      </c>
      <c r="J4" s="178" t="s">
        <v>111</v>
      </c>
    </row>
    <row r="5" spans="1:10" ht="19.5" customHeight="1">
      <c r="A5" s="152" t="s">
        <v>65</v>
      </c>
      <c r="B5" s="188"/>
      <c r="C5" s="153"/>
      <c r="D5" s="182" t="s">
        <v>66</v>
      </c>
      <c r="E5" s="180" t="s">
        <v>112</v>
      </c>
      <c r="F5" s="184"/>
      <c r="G5" s="184"/>
      <c r="H5" s="186"/>
      <c r="I5" s="186"/>
      <c r="J5" s="178"/>
    </row>
    <row r="6" spans="1:10" ht="15" customHeight="1">
      <c r="A6" s="61" t="s">
        <v>78</v>
      </c>
      <c r="B6" s="61" t="s">
        <v>79</v>
      </c>
      <c r="C6" s="62" t="s">
        <v>80</v>
      </c>
      <c r="D6" s="178"/>
      <c r="E6" s="181"/>
      <c r="F6" s="185"/>
      <c r="G6" s="185"/>
      <c r="H6" s="187"/>
      <c r="I6" s="187"/>
      <c r="J6" s="179"/>
    </row>
    <row r="7" spans="1:10" ht="19.5" customHeight="1">
      <c r="A7" s="63" t="s">
        <v>81</v>
      </c>
      <c r="B7" s="63" t="s">
        <v>81</v>
      </c>
      <c r="C7" s="63" t="s">
        <v>81</v>
      </c>
      <c r="D7" s="64" t="s">
        <v>81</v>
      </c>
      <c r="E7" s="64" t="s">
        <v>57</v>
      </c>
      <c r="F7" s="65">
        <f aca="true" t="shared" si="0" ref="F7:F17">SUM(G7:J7)</f>
        <v>2077.99</v>
      </c>
      <c r="G7" s="66">
        <v>1149.99</v>
      </c>
      <c r="H7" s="66">
        <v>928</v>
      </c>
      <c r="I7" s="66"/>
      <c r="J7" s="67"/>
    </row>
    <row r="8" spans="1:10" ht="19.5" customHeight="1">
      <c r="A8" s="63" t="s">
        <v>81</v>
      </c>
      <c r="B8" s="63" t="s">
        <v>81</v>
      </c>
      <c r="C8" s="63" t="s">
        <v>81</v>
      </c>
      <c r="D8" s="64" t="s">
        <v>81</v>
      </c>
      <c r="E8" s="64" t="s">
        <v>82</v>
      </c>
      <c r="F8" s="65">
        <f t="shared" si="0"/>
        <v>2077.99</v>
      </c>
      <c r="G8" s="66">
        <v>1149.99</v>
      </c>
      <c r="H8" s="66">
        <v>928</v>
      </c>
      <c r="I8" s="66"/>
      <c r="J8" s="67"/>
    </row>
    <row r="9" spans="1:10" ht="19.5" customHeight="1">
      <c r="A9" s="63" t="s">
        <v>81</v>
      </c>
      <c r="B9" s="63" t="s">
        <v>81</v>
      </c>
      <c r="C9" s="63" t="s">
        <v>81</v>
      </c>
      <c r="D9" s="64" t="s">
        <v>83</v>
      </c>
      <c r="E9" s="64" t="s">
        <v>84</v>
      </c>
      <c r="F9" s="65">
        <f t="shared" si="0"/>
        <v>2077.99</v>
      </c>
      <c r="G9" s="66">
        <v>1149.99</v>
      </c>
      <c r="H9" s="66">
        <v>928</v>
      </c>
      <c r="I9" s="66"/>
      <c r="J9" s="67"/>
    </row>
    <row r="10" spans="1:10" ht="19.5" customHeight="1">
      <c r="A10" s="63" t="s">
        <v>85</v>
      </c>
      <c r="B10" s="63" t="s">
        <v>86</v>
      </c>
      <c r="C10" s="63" t="s">
        <v>87</v>
      </c>
      <c r="D10" s="64" t="s">
        <v>88</v>
      </c>
      <c r="E10" s="64" t="s">
        <v>89</v>
      </c>
      <c r="F10" s="65">
        <f t="shared" si="0"/>
        <v>1047.3899999999999</v>
      </c>
      <c r="G10" s="66">
        <v>836.14</v>
      </c>
      <c r="H10" s="66">
        <v>211.25</v>
      </c>
      <c r="I10" s="66"/>
      <c r="J10" s="67"/>
    </row>
    <row r="11" spans="1:10" ht="19.5" customHeight="1">
      <c r="A11" s="63" t="s">
        <v>85</v>
      </c>
      <c r="B11" s="63" t="s">
        <v>90</v>
      </c>
      <c r="C11" s="63" t="s">
        <v>87</v>
      </c>
      <c r="D11" s="64" t="s">
        <v>88</v>
      </c>
      <c r="E11" s="64" t="s">
        <v>91</v>
      </c>
      <c r="F11" s="65">
        <f t="shared" si="0"/>
        <v>693</v>
      </c>
      <c r="G11" s="66">
        <v>0</v>
      </c>
      <c r="H11" s="66">
        <v>693</v>
      </c>
      <c r="I11" s="66"/>
      <c r="J11" s="67"/>
    </row>
    <row r="12" spans="1:10" ht="19.5" customHeight="1">
      <c r="A12" s="63" t="s">
        <v>92</v>
      </c>
      <c r="B12" s="63" t="s">
        <v>93</v>
      </c>
      <c r="C12" s="63" t="s">
        <v>93</v>
      </c>
      <c r="D12" s="64" t="s">
        <v>88</v>
      </c>
      <c r="E12" s="64" t="s">
        <v>94</v>
      </c>
      <c r="F12" s="65">
        <f t="shared" si="0"/>
        <v>112.09</v>
      </c>
      <c r="G12" s="66">
        <v>112.09</v>
      </c>
      <c r="H12" s="66">
        <v>0</v>
      </c>
      <c r="I12" s="66"/>
      <c r="J12" s="67"/>
    </row>
    <row r="13" spans="1:10" ht="19.5" customHeight="1">
      <c r="A13" s="63" t="s">
        <v>92</v>
      </c>
      <c r="B13" s="63" t="s">
        <v>93</v>
      </c>
      <c r="C13" s="63" t="s">
        <v>95</v>
      </c>
      <c r="D13" s="64" t="s">
        <v>88</v>
      </c>
      <c r="E13" s="64" t="s">
        <v>96</v>
      </c>
      <c r="F13" s="65">
        <f t="shared" si="0"/>
        <v>56.05</v>
      </c>
      <c r="G13" s="66">
        <v>56.05</v>
      </c>
      <c r="H13" s="66">
        <v>0</v>
      </c>
      <c r="I13" s="66"/>
      <c r="J13" s="67"/>
    </row>
    <row r="14" spans="1:10" ht="19.5" customHeight="1">
      <c r="A14" s="63" t="s">
        <v>92</v>
      </c>
      <c r="B14" s="63" t="s">
        <v>97</v>
      </c>
      <c r="C14" s="63" t="s">
        <v>97</v>
      </c>
      <c r="D14" s="64" t="s">
        <v>88</v>
      </c>
      <c r="E14" s="64" t="s">
        <v>98</v>
      </c>
      <c r="F14" s="65">
        <f t="shared" si="0"/>
        <v>9.1</v>
      </c>
      <c r="G14" s="66">
        <v>9.1</v>
      </c>
      <c r="H14" s="66">
        <v>0</v>
      </c>
      <c r="I14" s="66"/>
      <c r="J14" s="67"/>
    </row>
    <row r="15" spans="1:10" ht="19.5" customHeight="1">
      <c r="A15" s="63" t="s">
        <v>99</v>
      </c>
      <c r="B15" s="63" t="s">
        <v>100</v>
      </c>
      <c r="C15" s="63" t="s">
        <v>101</v>
      </c>
      <c r="D15" s="64" t="s">
        <v>88</v>
      </c>
      <c r="E15" s="64" t="s">
        <v>102</v>
      </c>
      <c r="F15" s="65">
        <f t="shared" si="0"/>
        <v>52.54</v>
      </c>
      <c r="G15" s="66">
        <v>52.54</v>
      </c>
      <c r="H15" s="66">
        <v>0</v>
      </c>
      <c r="I15" s="66"/>
      <c r="J15" s="67"/>
    </row>
    <row r="16" spans="1:10" ht="19.5" customHeight="1">
      <c r="A16" s="63" t="s">
        <v>99</v>
      </c>
      <c r="B16" s="63" t="s">
        <v>100</v>
      </c>
      <c r="C16" s="63" t="s">
        <v>86</v>
      </c>
      <c r="D16" s="64" t="s">
        <v>88</v>
      </c>
      <c r="E16" s="64" t="s">
        <v>103</v>
      </c>
      <c r="F16" s="65">
        <f t="shared" si="0"/>
        <v>23.75</v>
      </c>
      <c r="G16" s="66">
        <v>0</v>
      </c>
      <c r="H16" s="66">
        <v>23.75</v>
      </c>
      <c r="I16" s="66"/>
      <c r="J16" s="67"/>
    </row>
    <row r="17" spans="1:10" ht="19.5" customHeight="1">
      <c r="A17" s="63" t="s">
        <v>104</v>
      </c>
      <c r="B17" s="63" t="s">
        <v>86</v>
      </c>
      <c r="C17" s="63" t="s">
        <v>101</v>
      </c>
      <c r="D17" s="64" t="s">
        <v>88</v>
      </c>
      <c r="E17" s="64" t="s">
        <v>105</v>
      </c>
      <c r="F17" s="65">
        <f t="shared" si="0"/>
        <v>84.07</v>
      </c>
      <c r="G17" s="66">
        <v>84.07</v>
      </c>
      <c r="H17" s="66">
        <v>0</v>
      </c>
      <c r="I17" s="66"/>
      <c r="J17" s="67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8"/>
      <c r="B1" s="8"/>
      <c r="C1" s="8"/>
      <c r="D1" s="8"/>
      <c r="E1" s="8"/>
      <c r="F1" s="8"/>
      <c r="G1" s="8"/>
      <c r="H1" s="9" t="s">
        <v>113</v>
      </c>
    </row>
    <row r="2" spans="1:8" ht="20.25" customHeight="1">
      <c r="A2" s="151" t="s">
        <v>114</v>
      </c>
      <c r="B2" s="151"/>
      <c r="C2" s="151"/>
      <c r="D2" s="151"/>
      <c r="E2" s="151"/>
      <c r="F2" s="151"/>
      <c r="G2" s="151"/>
      <c r="H2" s="151"/>
    </row>
    <row r="3" spans="1:8" ht="20.25" customHeight="1">
      <c r="A3" s="10" t="s">
        <v>4</v>
      </c>
      <c r="B3" s="11"/>
      <c r="C3" s="12"/>
      <c r="D3" s="12"/>
      <c r="E3" s="12"/>
      <c r="F3" s="12"/>
      <c r="G3" s="12"/>
      <c r="H3" s="9"/>
    </row>
    <row r="4" spans="1:8" ht="20.25" customHeight="1">
      <c r="A4" s="152" t="s">
        <v>5</v>
      </c>
      <c r="B4" s="153"/>
      <c r="C4" s="152" t="s">
        <v>6</v>
      </c>
      <c r="D4" s="188"/>
      <c r="E4" s="188"/>
      <c r="F4" s="188"/>
      <c r="G4" s="188"/>
      <c r="H4" s="153"/>
    </row>
    <row r="5" spans="1:8" ht="34.5" customHeight="1">
      <c r="A5" s="13" t="s">
        <v>7</v>
      </c>
      <c r="B5" s="68" t="s">
        <v>8</v>
      </c>
      <c r="C5" s="13" t="s">
        <v>7</v>
      </c>
      <c r="D5" s="14" t="s">
        <v>57</v>
      </c>
      <c r="E5" s="68" t="s">
        <v>115</v>
      </c>
      <c r="F5" s="15" t="s">
        <v>116</v>
      </c>
      <c r="G5" s="14" t="s">
        <v>117</v>
      </c>
      <c r="H5" s="69" t="s">
        <v>118</v>
      </c>
    </row>
    <row r="6" spans="1:8" ht="20.25" customHeight="1">
      <c r="A6" s="70" t="s">
        <v>119</v>
      </c>
      <c r="B6" s="17">
        <f>SUM(B7:B9)</f>
        <v>2077.99</v>
      </c>
      <c r="C6" s="71" t="s">
        <v>120</v>
      </c>
      <c r="D6" s="72">
        <f>SUM(E6,F6,G6,H6)</f>
        <v>2077.9900000000002</v>
      </c>
      <c r="E6" s="72">
        <f>SUM(E7:E36)</f>
        <v>2077.9900000000002</v>
      </c>
      <c r="F6" s="72">
        <f>SUM(F7:F36)</f>
        <v>0</v>
      </c>
      <c r="G6" s="72">
        <f>SUM(G7:G36)</f>
        <v>0</v>
      </c>
      <c r="H6" s="72">
        <f>SUM(H7:H36)</f>
        <v>0</v>
      </c>
    </row>
    <row r="7" spans="1:8" ht="20.25" customHeight="1">
      <c r="A7" s="70" t="s">
        <v>121</v>
      </c>
      <c r="B7" s="72">
        <v>2077.99</v>
      </c>
      <c r="C7" s="71" t="s">
        <v>122</v>
      </c>
      <c r="D7" s="23">
        <f aca="true" t="shared" si="0" ref="D7:D36">SUM(E7:H7)</f>
        <v>0</v>
      </c>
      <c r="E7" s="72">
        <v>0</v>
      </c>
      <c r="F7" s="72">
        <v>0</v>
      </c>
      <c r="G7" s="73">
        <v>0</v>
      </c>
      <c r="H7" s="72">
        <v>0</v>
      </c>
    </row>
    <row r="8" spans="1:8" ht="20.25" customHeight="1">
      <c r="A8" s="70" t="s">
        <v>123</v>
      </c>
      <c r="B8" s="74">
        <v>0</v>
      </c>
      <c r="C8" s="71" t="s">
        <v>124</v>
      </c>
      <c r="D8" s="23">
        <f t="shared" si="0"/>
        <v>0</v>
      </c>
      <c r="E8" s="74">
        <v>0</v>
      </c>
      <c r="F8" s="74">
        <v>0</v>
      </c>
      <c r="G8" s="73">
        <v>0</v>
      </c>
      <c r="H8" s="74">
        <v>0</v>
      </c>
    </row>
    <row r="9" spans="1:8" ht="20.25" customHeight="1">
      <c r="A9" s="70" t="s">
        <v>125</v>
      </c>
      <c r="B9" s="27">
        <v>0</v>
      </c>
      <c r="C9" s="71" t="s">
        <v>126</v>
      </c>
      <c r="D9" s="23">
        <f t="shared" si="0"/>
        <v>0</v>
      </c>
      <c r="E9" s="74">
        <v>0</v>
      </c>
      <c r="F9" s="74">
        <v>0</v>
      </c>
      <c r="G9" s="73">
        <v>0</v>
      </c>
      <c r="H9" s="74">
        <v>0</v>
      </c>
    </row>
    <row r="10" spans="1:8" ht="20.25" customHeight="1">
      <c r="A10" s="70" t="s">
        <v>127</v>
      </c>
      <c r="B10" s="75">
        <f>SUM(B11:B14)</f>
        <v>0</v>
      </c>
      <c r="C10" s="71" t="s">
        <v>128</v>
      </c>
      <c r="D10" s="23">
        <f t="shared" si="0"/>
        <v>0</v>
      </c>
      <c r="E10" s="74">
        <v>0</v>
      </c>
      <c r="F10" s="74">
        <v>0</v>
      </c>
      <c r="G10" s="73">
        <v>0</v>
      </c>
      <c r="H10" s="74">
        <v>0</v>
      </c>
    </row>
    <row r="11" spans="1:8" ht="20.25" customHeight="1">
      <c r="A11" s="70" t="s">
        <v>121</v>
      </c>
      <c r="B11" s="74">
        <v>0</v>
      </c>
      <c r="C11" s="71" t="s">
        <v>129</v>
      </c>
      <c r="D11" s="23">
        <f t="shared" si="0"/>
        <v>1740.39</v>
      </c>
      <c r="E11" s="74">
        <v>1740.39</v>
      </c>
      <c r="F11" s="74">
        <v>0</v>
      </c>
      <c r="G11" s="73">
        <v>0</v>
      </c>
      <c r="H11" s="74">
        <v>0</v>
      </c>
    </row>
    <row r="12" spans="1:8" ht="20.25" customHeight="1">
      <c r="A12" s="70" t="s">
        <v>123</v>
      </c>
      <c r="B12" s="74">
        <v>0</v>
      </c>
      <c r="C12" s="71" t="s">
        <v>130</v>
      </c>
      <c r="D12" s="23">
        <f t="shared" si="0"/>
        <v>0</v>
      </c>
      <c r="E12" s="74">
        <v>0</v>
      </c>
      <c r="F12" s="74">
        <v>0</v>
      </c>
      <c r="G12" s="73">
        <v>0</v>
      </c>
      <c r="H12" s="74">
        <v>0</v>
      </c>
    </row>
    <row r="13" spans="1:8" ht="20.25" customHeight="1">
      <c r="A13" s="70" t="s">
        <v>125</v>
      </c>
      <c r="B13" s="74">
        <v>0</v>
      </c>
      <c r="C13" s="76" t="s">
        <v>131</v>
      </c>
      <c r="D13" s="23">
        <f t="shared" si="0"/>
        <v>0</v>
      </c>
      <c r="E13" s="74">
        <v>0</v>
      </c>
      <c r="F13" s="74">
        <v>0</v>
      </c>
      <c r="G13" s="73">
        <v>0</v>
      </c>
      <c r="H13" s="74">
        <v>0</v>
      </c>
    </row>
    <row r="14" spans="1:8" ht="20.25" customHeight="1">
      <c r="A14" s="70" t="s">
        <v>132</v>
      </c>
      <c r="B14" s="27"/>
      <c r="C14" s="71" t="s">
        <v>133</v>
      </c>
      <c r="D14" s="23">
        <f t="shared" si="0"/>
        <v>177.24</v>
      </c>
      <c r="E14" s="74">
        <v>177.24</v>
      </c>
      <c r="F14" s="74">
        <v>0</v>
      </c>
      <c r="G14" s="73">
        <v>0</v>
      </c>
      <c r="H14" s="74">
        <v>0</v>
      </c>
    </row>
    <row r="15" spans="1:8" ht="20.25" customHeight="1">
      <c r="A15" s="20"/>
      <c r="B15" s="77"/>
      <c r="C15" s="78" t="s">
        <v>134</v>
      </c>
      <c r="D15" s="23">
        <f t="shared" si="0"/>
        <v>0</v>
      </c>
      <c r="E15" s="74">
        <v>0</v>
      </c>
      <c r="F15" s="74">
        <v>0</v>
      </c>
      <c r="G15" s="73">
        <v>0</v>
      </c>
      <c r="H15" s="74">
        <v>0</v>
      </c>
    </row>
    <row r="16" spans="1:8" ht="20.25" customHeight="1">
      <c r="A16" s="20"/>
      <c r="B16" s="21"/>
      <c r="C16" s="78" t="s">
        <v>135</v>
      </c>
      <c r="D16" s="23">
        <f t="shared" si="0"/>
        <v>76.29</v>
      </c>
      <c r="E16" s="74">
        <v>76.29</v>
      </c>
      <c r="F16" s="74">
        <v>0</v>
      </c>
      <c r="G16" s="73">
        <v>0</v>
      </c>
      <c r="H16" s="74">
        <v>0</v>
      </c>
    </row>
    <row r="17" spans="1:8" ht="20.25" customHeight="1">
      <c r="A17" s="20"/>
      <c r="B17" s="22"/>
      <c r="C17" s="78" t="s">
        <v>136</v>
      </c>
      <c r="D17" s="23">
        <f t="shared" si="0"/>
        <v>0</v>
      </c>
      <c r="E17" s="74">
        <v>0</v>
      </c>
      <c r="F17" s="74">
        <v>0</v>
      </c>
      <c r="G17" s="73">
        <v>0</v>
      </c>
      <c r="H17" s="74">
        <v>0</v>
      </c>
    </row>
    <row r="18" spans="1:8" ht="20.25" customHeight="1">
      <c r="A18" s="20"/>
      <c r="B18" s="22"/>
      <c r="C18" s="78" t="s">
        <v>137</v>
      </c>
      <c r="D18" s="23">
        <f t="shared" si="0"/>
        <v>0</v>
      </c>
      <c r="E18" s="74">
        <v>0</v>
      </c>
      <c r="F18" s="74">
        <v>0</v>
      </c>
      <c r="G18" s="73">
        <v>0</v>
      </c>
      <c r="H18" s="74">
        <v>0</v>
      </c>
    </row>
    <row r="19" spans="1:8" ht="20.25" customHeight="1">
      <c r="A19" s="20"/>
      <c r="B19" s="22"/>
      <c r="C19" s="78" t="s">
        <v>138</v>
      </c>
      <c r="D19" s="23">
        <f t="shared" si="0"/>
        <v>0</v>
      </c>
      <c r="E19" s="74">
        <v>0</v>
      </c>
      <c r="F19" s="74">
        <v>0</v>
      </c>
      <c r="G19" s="73">
        <v>0</v>
      </c>
      <c r="H19" s="74">
        <v>0</v>
      </c>
    </row>
    <row r="20" spans="1:8" ht="20.25" customHeight="1">
      <c r="A20" s="20"/>
      <c r="B20" s="22"/>
      <c r="C20" s="78" t="s">
        <v>139</v>
      </c>
      <c r="D20" s="23">
        <f t="shared" si="0"/>
        <v>0</v>
      </c>
      <c r="E20" s="74">
        <v>0</v>
      </c>
      <c r="F20" s="74">
        <v>0</v>
      </c>
      <c r="G20" s="73">
        <v>0</v>
      </c>
      <c r="H20" s="74">
        <v>0</v>
      </c>
    </row>
    <row r="21" spans="1:8" ht="20.25" customHeight="1">
      <c r="A21" s="20"/>
      <c r="B21" s="22"/>
      <c r="C21" s="78" t="s">
        <v>140</v>
      </c>
      <c r="D21" s="23">
        <f t="shared" si="0"/>
        <v>0</v>
      </c>
      <c r="E21" s="74">
        <v>0</v>
      </c>
      <c r="F21" s="74">
        <v>0</v>
      </c>
      <c r="G21" s="73">
        <v>0</v>
      </c>
      <c r="H21" s="74">
        <v>0</v>
      </c>
    </row>
    <row r="22" spans="1:8" ht="20.25" customHeight="1">
      <c r="A22" s="20"/>
      <c r="B22" s="22"/>
      <c r="C22" s="78" t="s">
        <v>141</v>
      </c>
      <c r="D22" s="23">
        <f t="shared" si="0"/>
        <v>0</v>
      </c>
      <c r="E22" s="74">
        <v>0</v>
      </c>
      <c r="F22" s="74">
        <v>0</v>
      </c>
      <c r="G22" s="73">
        <v>0</v>
      </c>
      <c r="H22" s="74">
        <v>0</v>
      </c>
    </row>
    <row r="23" spans="1:8" ht="20.25" customHeight="1">
      <c r="A23" s="20"/>
      <c r="B23" s="22"/>
      <c r="C23" s="78" t="s">
        <v>142</v>
      </c>
      <c r="D23" s="23">
        <f t="shared" si="0"/>
        <v>0</v>
      </c>
      <c r="E23" s="74">
        <v>0</v>
      </c>
      <c r="F23" s="74">
        <v>0</v>
      </c>
      <c r="G23" s="73">
        <v>0</v>
      </c>
      <c r="H23" s="74">
        <v>0</v>
      </c>
    </row>
    <row r="24" spans="1:8" ht="20.25" customHeight="1">
      <c r="A24" s="20"/>
      <c r="B24" s="22"/>
      <c r="C24" s="78" t="s">
        <v>143</v>
      </c>
      <c r="D24" s="23">
        <f t="shared" si="0"/>
        <v>0</v>
      </c>
      <c r="E24" s="74">
        <v>0</v>
      </c>
      <c r="F24" s="74">
        <v>0</v>
      </c>
      <c r="G24" s="73">
        <v>0</v>
      </c>
      <c r="H24" s="74">
        <v>0</v>
      </c>
    </row>
    <row r="25" spans="1:8" ht="20.25" customHeight="1">
      <c r="A25" s="20"/>
      <c r="B25" s="22"/>
      <c r="C25" s="78" t="s">
        <v>144</v>
      </c>
      <c r="D25" s="23">
        <f t="shared" si="0"/>
        <v>0</v>
      </c>
      <c r="E25" s="74">
        <v>0</v>
      </c>
      <c r="F25" s="74">
        <v>0</v>
      </c>
      <c r="G25" s="73">
        <v>0</v>
      </c>
      <c r="H25" s="74">
        <v>0</v>
      </c>
    </row>
    <row r="26" spans="1:8" ht="20.25" customHeight="1">
      <c r="A26" s="16"/>
      <c r="B26" s="22"/>
      <c r="C26" s="78" t="s">
        <v>145</v>
      </c>
      <c r="D26" s="23">
        <f t="shared" si="0"/>
        <v>84.07</v>
      </c>
      <c r="E26" s="74">
        <v>84.07</v>
      </c>
      <c r="F26" s="74">
        <v>0</v>
      </c>
      <c r="G26" s="73">
        <v>0</v>
      </c>
      <c r="H26" s="74">
        <v>0</v>
      </c>
    </row>
    <row r="27" spans="1:8" ht="20.25" customHeight="1">
      <c r="A27" s="16"/>
      <c r="B27" s="22"/>
      <c r="C27" s="78" t="s">
        <v>146</v>
      </c>
      <c r="D27" s="23">
        <f t="shared" si="0"/>
        <v>0</v>
      </c>
      <c r="E27" s="74">
        <v>0</v>
      </c>
      <c r="F27" s="74">
        <v>0</v>
      </c>
      <c r="G27" s="73">
        <v>0</v>
      </c>
      <c r="H27" s="74">
        <v>0</v>
      </c>
    </row>
    <row r="28" spans="1:8" ht="20.25" customHeight="1">
      <c r="A28" s="16"/>
      <c r="B28" s="22"/>
      <c r="C28" s="78" t="s">
        <v>147</v>
      </c>
      <c r="D28" s="23">
        <f t="shared" si="0"/>
        <v>0</v>
      </c>
      <c r="E28" s="74">
        <v>0</v>
      </c>
      <c r="F28" s="74">
        <v>0</v>
      </c>
      <c r="G28" s="73">
        <v>0</v>
      </c>
      <c r="H28" s="74">
        <v>0</v>
      </c>
    </row>
    <row r="29" spans="1:8" ht="20.25" customHeight="1">
      <c r="A29" s="16"/>
      <c r="B29" s="22"/>
      <c r="C29" s="1" t="s">
        <v>148</v>
      </c>
      <c r="D29" s="23">
        <f t="shared" si="0"/>
        <v>0</v>
      </c>
      <c r="E29" s="74">
        <v>0</v>
      </c>
      <c r="F29" s="74">
        <v>0</v>
      </c>
      <c r="G29" s="73">
        <v>0</v>
      </c>
      <c r="H29" s="74">
        <v>0</v>
      </c>
    </row>
    <row r="30" spans="1:8" ht="20.25" customHeight="1">
      <c r="A30" s="16"/>
      <c r="B30" s="22"/>
      <c r="C30" s="78" t="s">
        <v>149</v>
      </c>
      <c r="D30" s="23">
        <f t="shared" si="0"/>
        <v>0</v>
      </c>
      <c r="E30" s="74">
        <v>0</v>
      </c>
      <c r="F30" s="74">
        <v>0</v>
      </c>
      <c r="G30" s="73">
        <v>0</v>
      </c>
      <c r="H30" s="74">
        <v>0</v>
      </c>
    </row>
    <row r="31" spans="1:8" ht="20.25" customHeight="1">
      <c r="A31" s="16"/>
      <c r="B31" s="22"/>
      <c r="C31" s="78" t="s">
        <v>150</v>
      </c>
      <c r="D31" s="23">
        <f t="shared" si="0"/>
        <v>0</v>
      </c>
      <c r="E31" s="74">
        <v>0</v>
      </c>
      <c r="F31" s="74">
        <v>0</v>
      </c>
      <c r="G31" s="73">
        <v>0</v>
      </c>
      <c r="H31" s="74">
        <v>0</v>
      </c>
    </row>
    <row r="32" spans="1:8" ht="20.25" customHeight="1">
      <c r="A32" s="16"/>
      <c r="B32" s="22"/>
      <c r="C32" s="78" t="s">
        <v>151</v>
      </c>
      <c r="D32" s="23">
        <f t="shared" si="0"/>
        <v>0</v>
      </c>
      <c r="E32" s="74">
        <v>0</v>
      </c>
      <c r="F32" s="74">
        <v>0</v>
      </c>
      <c r="G32" s="73">
        <v>0</v>
      </c>
      <c r="H32" s="74">
        <v>0</v>
      </c>
    </row>
    <row r="33" spans="1:8" ht="20.25" customHeight="1">
      <c r="A33" s="16"/>
      <c r="B33" s="22"/>
      <c r="C33" s="78" t="s">
        <v>152</v>
      </c>
      <c r="D33" s="23">
        <f t="shared" si="0"/>
        <v>0</v>
      </c>
      <c r="E33" s="74">
        <v>0</v>
      </c>
      <c r="F33" s="74">
        <v>0</v>
      </c>
      <c r="G33" s="73">
        <v>0</v>
      </c>
      <c r="H33" s="74">
        <v>0</v>
      </c>
    </row>
    <row r="34" spans="1:8" ht="20.25" customHeight="1">
      <c r="A34" s="16"/>
      <c r="B34" s="22"/>
      <c r="C34" s="78" t="s">
        <v>153</v>
      </c>
      <c r="D34" s="23">
        <f t="shared" si="0"/>
        <v>0</v>
      </c>
      <c r="E34" s="79">
        <v>0</v>
      </c>
      <c r="F34" s="79">
        <v>0</v>
      </c>
      <c r="G34" s="80">
        <v>0</v>
      </c>
      <c r="H34" s="79">
        <v>0</v>
      </c>
    </row>
    <row r="35" spans="1:8" ht="20.25" customHeight="1">
      <c r="A35" s="24"/>
      <c r="B35" s="81"/>
      <c r="C35" s="78" t="s">
        <v>154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0.25" customHeight="1">
      <c r="A36" s="24"/>
      <c r="B36" s="81"/>
      <c r="C36" s="78" t="s">
        <v>155</v>
      </c>
      <c r="D36" s="23">
        <f t="shared" si="0"/>
        <v>0</v>
      </c>
      <c r="E36" s="82">
        <v>0</v>
      </c>
      <c r="F36" s="82">
        <v>0</v>
      </c>
      <c r="G36" s="83">
        <v>0</v>
      </c>
      <c r="H36" s="84">
        <v>0</v>
      </c>
    </row>
    <row r="37" spans="1:8" ht="20.25" customHeight="1">
      <c r="A37" s="16"/>
      <c r="B37" s="22"/>
      <c r="C37" s="18" t="s">
        <v>156</v>
      </c>
      <c r="D37" s="23">
        <f>SUM(E37:H37)</f>
        <v>0</v>
      </c>
      <c r="E37" s="27"/>
      <c r="F37" s="27"/>
      <c r="G37" s="85"/>
      <c r="H37" s="86"/>
    </row>
    <row r="38" spans="1:8" ht="20.25" customHeight="1">
      <c r="A38" s="16"/>
      <c r="B38" s="87"/>
      <c r="C38" s="18"/>
      <c r="D38" s="23"/>
      <c r="E38" s="88"/>
      <c r="F38" s="88"/>
      <c r="G38" s="89"/>
      <c r="H38" s="90"/>
    </row>
    <row r="39" spans="1:8" ht="20.25" customHeight="1">
      <c r="A39" s="24" t="s">
        <v>52</v>
      </c>
      <c r="B39" s="91">
        <f>SUM(B6,B10)</f>
        <v>2077.99</v>
      </c>
      <c r="C39" s="26" t="s">
        <v>53</v>
      </c>
      <c r="D39" s="23">
        <f>SUM(E39:H39)</f>
        <v>2077.9900000000002</v>
      </c>
      <c r="E39" s="92">
        <f>SUM(E7:E37)</f>
        <v>2077.9900000000002</v>
      </c>
      <c r="F39" s="92">
        <f>SUM(F7:F37)</f>
        <v>0</v>
      </c>
      <c r="G39" s="93">
        <f>SUM(G7:G37)</f>
        <v>0</v>
      </c>
      <c r="H39" s="94">
        <f>SUM(H7:H37)</f>
        <v>0</v>
      </c>
    </row>
    <row r="40" spans="1:8" ht="20.25" customHeight="1">
      <c r="A40" s="30"/>
      <c r="B40" s="95"/>
      <c r="C40" s="32"/>
      <c r="D40" s="32"/>
      <c r="E40" s="32"/>
      <c r="F40" s="32"/>
      <c r="G40" s="32"/>
      <c r="H40" s="8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5" style="0" customWidth="1"/>
    <col min="2" max="2" width="7" style="0" customWidth="1"/>
    <col min="3" max="3" width="9.16015625" style="0" customWidth="1"/>
    <col min="4" max="4" width="5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96" t="s">
        <v>157</v>
      </c>
    </row>
    <row r="2" spans="1:35" s="1" customFormat="1" ht="19.5" customHeight="1">
      <c r="A2" s="151" t="s">
        <v>158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19.5" customHeight="1">
      <c r="A3" s="97" t="s">
        <v>4</v>
      </c>
      <c r="B3" s="39"/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96"/>
    </row>
    <row r="4" spans="1:35" ht="19.5" customHeight="1">
      <c r="A4" s="175" t="s">
        <v>56</v>
      </c>
      <c r="B4" s="176"/>
      <c r="C4" s="192"/>
      <c r="D4" s="177"/>
      <c r="E4" s="191" t="s">
        <v>159</v>
      </c>
      <c r="F4" s="168" t="s">
        <v>160</v>
      </c>
      <c r="G4" s="169"/>
      <c r="H4" s="169"/>
      <c r="I4" s="169"/>
      <c r="J4" s="169"/>
      <c r="K4" s="169"/>
      <c r="L4" s="169"/>
      <c r="M4" s="169"/>
      <c r="N4" s="169"/>
      <c r="O4" s="170"/>
      <c r="P4" s="168" t="s">
        <v>161</v>
      </c>
      <c r="Q4" s="169"/>
      <c r="R4" s="169"/>
      <c r="S4" s="169"/>
      <c r="T4" s="169"/>
      <c r="U4" s="169"/>
      <c r="V4" s="169"/>
      <c r="W4" s="169"/>
      <c r="X4" s="169"/>
      <c r="Y4" s="170"/>
      <c r="Z4" s="168" t="s">
        <v>162</v>
      </c>
      <c r="AA4" s="169"/>
      <c r="AB4" s="169"/>
      <c r="AC4" s="169"/>
      <c r="AD4" s="169"/>
      <c r="AE4" s="169"/>
      <c r="AF4" s="169"/>
      <c r="AG4" s="169"/>
      <c r="AH4" s="169"/>
      <c r="AI4" s="170"/>
    </row>
    <row r="5" spans="1:35" ht="21" customHeight="1">
      <c r="A5" s="175" t="s">
        <v>65</v>
      </c>
      <c r="B5" s="176"/>
      <c r="C5" s="189" t="s">
        <v>66</v>
      </c>
      <c r="D5" s="171" t="s">
        <v>67</v>
      </c>
      <c r="E5" s="173"/>
      <c r="F5" s="189" t="s">
        <v>57</v>
      </c>
      <c r="G5" s="189" t="s">
        <v>163</v>
      </c>
      <c r="H5" s="189"/>
      <c r="I5" s="189"/>
      <c r="J5" s="189" t="s">
        <v>164</v>
      </c>
      <c r="K5" s="189"/>
      <c r="L5" s="189"/>
      <c r="M5" s="189" t="s">
        <v>165</v>
      </c>
      <c r="N5" s="189"/>
      <c r="O5" s="189"/>
      <c r="P5" s="189" t="s">
        <v>57</v>
      </c>
      <c r="Q5" s="189" t="s">
        <v>163</v>
      </c>
      <c r="R5" s="189"/>
      <c r="S5" s="189"/>
      <c r="T5" s="189" t="s">
        <v>164</v>
      </c>
      <c r="U5" s="189"/>
      <c r="V5" s="189"/>
      <c r="W5" s="189" t="s">
        <v>165</v>
      </c>
      <c r="X5" s="189"/>
      <c r="Y5" s="189"/>
      <c r="Z5" s="189" t="s">
        <v>57</v>
      </c>
      <c r="AA5" s="189" t="s">
        <v>163</v>
      </c>
      <c r="AB5" s="189"/>
      <c r="AC5" s="189"/>
      <c r="AD5" s="189" t="s">
        <v>164</v>
      </c>
      <c r="AE5" s="189"/>
      <c r="AF5" s="189"/>
      <c r="AG5" s="189" t="s">
        <v>165</v>
      </c>
      <c r="AH5" s="189"/>
      <c r="AI5" s="189"/>
    </row>
    <row r="6" spans="1:35" ht="30.75" customHeight="1">
      <c r="A6" s="43" t="s">
        <v>78</v>
      </c>
      <c r="B6" s="99" t="s">
        <v>79</v>
      </c>
      <c r="C6" s="189"/>
      <c r="D6" s="190"/>
      <c r="E6" s="172"/>
      <c r="F6" s="189"/>
      <c r="G6" s="98" t="s">
        <v>73</v>
      </c>
      <c r="H6" s="98" t="s">
        <v>108</v>
      </c>
      <c r="I6" s="98" t="s">
        <v>109</v>
      </c>
      <c r="J6" s="98" t="s">
        <v>73</v>
      </c>
      <c r="K6" s="98" t="s">
        <v>108</v>
      </c>
      <c r="L6" s="98" t="s">
        <v>109</v>
      </c>
      <c r="M6" s="98" t="s">
        <v>73</v>
      </c>
      <c r="N6" s="98" t="s">
        <v>108</v>
      </c>
      <c r="O6" s="98" t="s">
        <v>109</v>
      </c>
      <c r="P6" s="189"/>
      <c r="Q6" s="98" t="s">
        <v>73</v>
      </c>
      <c r="R6" s="98" t="s">
        <v>108</v>
      </c>
      <c r="S6" s="98" t="s">
        <v>109</v>
      </c>
      <c r="T6" s="98" t="s">
        <v>73</v>
      </c>
      <c r="U6" s="98" t="s">
        <v>108</v>
      </c>
      <c r="V6" s="98" t="s">
        <v>109</v>
      </c>
      <c r="W6" s="98" t="s">
        <v>73</v>
      </c>
      <c r="X6" s="98" t="s">
        <v>108</v>
      </c>
      <c r="Y6" s="98" t="s">
        <v>109</v>
      </c>
      <c r="Z6" s="189"/>
      <c r="AA6" s="98" t="s">
        <v>73</v>
      </c>
      <c r="AB6" s="98" t="s">
        <v>108</v>
      </c>
      <c r="AC6" s="98" t="s">
        <v>109</v>
      </c>
      <c r="AD6" s="98" t="s">
        <v>73</v>
      </c>
      <c r="AE6" s="98" t="s">
        <v>108</v>
      </c>
      <c r="AF6" s="98" t="s">
        <v>109</v>
      </c>
      <c r="AG6" s="98" t="s">
        <v>73</v>
      </c>
      <c r="AH6" s="98" t="s">
        <v>108</v>
      </c>
      <c r="AI6" s="98" t="s">
        <v>109</v>
      </c>
    </row>
    <row r="7" spans="1:35" ht="19.5" customHeight="1">
      <c r="A7" s="100" t="s">
        <v>81</v>
      </c>
      <c r="B7" s="101" t="s">
        <v>81</v>
      </c>
      <c r="C7" s="102" t="s">
        <v>81</v>
      </c>
      <c r="D7" s="100" t="s">
        <v>57</v>
      </c>
      <c r="E7" s="53">
        <f aca="true" t="shared" si="0" ref="E7:E17">SUM(F7,P7,Z7)</f>
        <v>2077.99</v>
      </c>
      <c r="F7" s="53">
        <f aca="true" t="shared" si="1" ref="F7:F17">SUM(G7,J7,M7)</f>
        <v>2077.99</v>
      </c>
      <c r="G7" s="53">
        <f aca="true" t="shared" si="2" ref="G7:G17">SUM(H7,I7)</f>
        <v>2077.99</v>
      </c>
      <c r="H7" s="53">
        <v>1149.99</v>
      </c>
      <c r="I7" s="53">
        <v>928</v>
      </c>
      <c r="J7" s="53">
        <f aca="true" t="shared" si="3" ref="J7:J17">SUM(K7,L7)</f>
        <v>0</v>
      </c>
      <c r="K7" s="53">
        <v>0</v>
      </c>
      <c r="L7" s="53">
        <v>0</v>
      </c>
      <c r="M7" s="53">
        <f aca="true" t="shared" si="4" ref="M7:M17">SUM(N7,O7)</f>
        <v>0</v>
      </c>
      <c r="N7" s="53">
        <v>0</v>
      </c>
      <c r="O7" s="53">
        <v>0</v>
      </c>
      <c r="P7" s="53">
        <f aca="true" t="shared" si="5" ref="P7:P17">SUM(Q7,T7,W7)</f>
        <v>0</v>
      </c>
      <c r="Q7" s="53">
        <f aca="true" t="shared" si="6" ref="Q7:Q17">SUM(R7,S7)</f>
        <v>0</v>
      </c>
      <c r="R7" s="53">
        <v>0</v>
      </c>
      <c r="S7" s="53">
        <v>0</v>
      </c>
      <c r="T7" s="53">
        <f aca="true" t="shared" si="7" ref="T7:T17">SUM(U7,V7)</f>
        <v>0</v>
      </c>
      <c r="U7" s="53">
        <v>0</v>
      </c>
      <c r="V7" s="53">
        <v>0</v>
      </c>
      <c r="W7" s="53">
        <f aca="true" t="shared" si="8" ref="W7:W17">SUM(X7,Y7)</f>
        <v>0</v>
      </c>
      <c r="X7" s="53" t="s">
        <v>81</v>
      </c>
      <c r="Y7" s="53"/>
      <c r="Z7" s="53">
        <f aca="true" t="shared" si="9" ref="Z7:Z17">SUM(AA7,AD7,AG7)</f>
        <v>0</v>
      </c>
      <c r="AA7" s="53">
        <f aca="true" t="shared" si="10" ref="AA7:AA17">SUM(AB7,AC7)</f>
        <v>0</v>
      </c>
      <c r="AB7" s="53">
        <v>0</v>
      </c>
      <c r="AC7" s="53">
        <v>0</v>
      </c>
      <c r="AD7" s="53">
        <f aca="true" t="shared" si="11" ref="AD7:AD17">SUM(AE7,AF7)</f>
        <v>0</v>
      </c>
      <c r="AE7" s="53">
        <v>0</v>
      </c>
      <c r="AF7" s="53">
        <v>0</v>
      </c>
      <c r="AG7" s="53">
        <f aca="true" t="shared" si="12" ref="AG7:AG17">SUM(AH7,AI7)</f>
        <v>0</v>
      </c>
      <c r="AH7" s="53">
        <v>0</v>
      </c>
      <c r="AI7" s="53">
        <v>0</v>
      </c>
    </row>
    <row r="8" spans="1:35" ht="19.5" customHeight="1">
      <c r="A8" s="100" t="s">
        <v>81</v>
      </c>
      <c r="B8" s="101" t="s">
        <v>81</v>
      </c>
      <c r="C8" s="102" t="s">
        <v>81</v>
      </c>
      <c r="D8" s="100" t="s">
        <v>82</v>
      </c>
      <c r="E8" s="53">
        <f t="shared" si="0"/>
        <v>2077.99</v>
      </c>
      <c r="F8" s="53">
        <f t="shared" si="1"/>
        <v>2077.99</v>
      </c>
      <c r="G8" s="53">
        <f t="shared" si="2"/>
        <v>2077.99</v>
      </c>
      <c r="H8" s="53">
        <v>1149.99</v>
      </c>
      <c r="I8" s="53">
        <v>928</v>
      </c>
      <c r="J8" s="53">
        <f t="shared" si="3"/>
        <v>0</v>
      </c>
      <c r="K8" s="53">
        <v>0</v>
      </c>
      <c r="L8" s="53">
        <v>0</v>
      </c>
      <c r="M8" s="53">
        <f t="shared" si="4"/>
        <v>0</v>
      </c>
      <c r="N8" s="53">
        <v>0</v>
      </c>
      <c r="O8" s="53">
        <v>0</v>
      </c>
      <c r="P8" s="53">
        <f t="shared" si="5"/>
        <v>0</v>
      </c>
      <c r="Q8" s="53">
        <f t="shared" si="6"/>
        <v>0</v>
      </c>
      <c r="R8" s="53">
        <v>0</v>
      </c>
      <c r="S8" s="53">
        <v>0</v>
      </c>
      <c r="T8" s="53">
        <f t="shared" si="7"/>
        <v>0</v>
      </c>
      <c r="U8" s="53">
        <v>0</v>
      </c>
      <c r="V8" s="53">
        <v>0</v>
      </c>
      <c r="W8" s="53">
        <f t="shared" si="8"/>
        <v>0</v>
      </c>
      <c r="X8" s="53" t="s">
        <v>81</v>
      </c>
      <c r="Y8" s="53"/>
      <c r="Z8" s="53">
        <f t="shared" si="9"/>
        <v>0</v>
      </c>
      <c r="AA8" s="53">
        <f t="shared" si="10"/>
        <v>0</v>
      </c>
      <c r="AB8" s="53">
        <v>0</v>
      </c>
      <c r="AC8" s="53">
        <v>0</v>
      </c>
      <c r="AD8" s="53">
        <f t="shared" si="11"/>
        <v>0</v>
      </c>
      <c r="AE8" s="53">
        <v>0</v>
      </c>
      <c r="AF8" s="53">
        <v>0</v>
      </c>
      <c r="AG8" s="53">
        <f t="shared" si="12"/>
        <v>0</v>
      </c>
      <c r="AH8" s="53">
        <v>0</v>
      </c>
      <c r="AI8" s="53">
        <v>0</v>
      </c>
    </row>
    <row r="9" spans="1:35" ht="19.5" customHeight="1">
      <c r="A9" s="100" t="s">
        <v>81</v>
      </c>
      <c r="B9" s="101" t="s">
        <v>81</v>
      </c>
      <c r="C9" s="102" t="s">
        <v>83</v>
      </c>
      <c r="D9" s="100" t="s">
        <v>84</v>
      </c>
      <c r="E9" s="53">
        <f t="shared" si="0"/>
        <v>2077.99</v>
      </c>
      <c r="F9" s="53">
        <f t="shared" si="1"/>
        <v>2077.99</v>
      </c>
      <c r="G9" s="53">
        <f t="shared" si="2"/>
        <v>2077.99</v>
      </c>
      <c r="H9" s="53">
        <v>1149.99</v>
      </c>
      <c r="I9" s="53">
        <v>928</v>
      </c>
      <c r="J9" s="53">
        <f t="shared" si="3"/>
        <v>0</v>
      </c>
      <c r="K9" s="53">
        <v>0</v>
      </c>
      <c r="L9" s="53">
        <v>0</v>
      </c>
      <c r="M9" s="53">
        <f t="shared" si="4"/>
        <v>0</v>
      </c>
      <c r="N9" s="53">
        <v>0</v>
      </c>
      <c r="O9" s="53">
        <v>0</v>
      </c>
      <c r="P9" s="53">
        <f t="shared" si="5"/>
        <v>0</v>
      </c>
      <c r="Q9" s="53">
        <f t="shared" si="6"/>
        <v>0</v>
      </c>
      <c r="R9" s="53">
        <v>0</v>
      </c>
      <c r="S9" s="53">
        <v>0</v>
      </c>
      <c r="T9" s="53">
        <f t="shared" si="7"/>
        <v>0</v>
      </c>
      <c r="U9" s="53">
        <v>0</v>
      </c>
      <c r="V9" s="53">
        <v>0</v>
      </c>
      <c r="W9" s="53">
        <f t="shared" si="8"/>
        <v>0</v>
      </c>
      <c r="X9" s="53" t="s">
        <v>81</v>
      </c>
      <c r="Y9" s="53"/>
      <c r="Z9" s="53">
        <f t="shared" si="9"/>
        <v>0</v>
      </c>
      <c r="AA9" s="53">
        <f t="shared" si="10"/>
        <v>0</v>
      </c>
      <c r="AB9" s="53">
        <v>0</v>
      </c>
      <c r="AC9" s="53">
        <v>0</v>
      </c>
      <c r="AD9" s="53">
        <f t="shared" si="11"/>
        <v>0</v>
      </c>
      <c r="AE9" s="53">
        <v>0</v>
      </c>
      <c r="AF9" s="53">
        <v>0</v>
      </c>
      <c r="AG9" s="53">
        <f t="shared" si="12"/>
        <v>0</v>
      </c>
      <c r="AH9" s="53">
        <v>0</v>
      </c>
      <c r="AI9" s="53">
        <v>0</v>
      </c>
    </row>
    <row r="10" spans="1:35" ht="19.5" customHeight="1">
      <c r="A10" s="100" t="s">
        <v>166</v>
      </c>
      <c r="B10" s="101" t="s">
        <v>81</v>
      </c>
      <c r="C10" s="102" t="s">
        <v>81</v>
      </c>
      <c r="D10" s="100" t="s">
        <v>167</v>
      </c>
      <c r="E10" s="53">
        <f t="shared" si="0"/>
        <v>1355.8400000000001</v>
      </c>
      <c r="F10" s="53">
        <f t="shared" si="1"/>
        <v>1355.8400000000001</v>
      </c>
      <c r="G10" s="53">
        <f t="shared" si="2"/>
        <v>1355.8400000000001</v>
      </c>
      <c r="H10" s="53">
        <v>1148.19</v>
      </c>
      <c r="I10" s="53">
        <v>207.65</v>
      </c>
      <c r="J10" s="53">
        <f t="shared" si="3"/>
        <v>0</v>
      </c>
      <c r="K10" s="53">
        <v>0</v>
      </c>
      <c r="L10" s="53">
        <v>0</v>
      </c>
      <c r="M10" s="53">
        <f t="shared" si="4"/>
        <v>0</v>
      </c>
      <c r="N10" s="53">
        <v>0</v>
      </c>
      <c r="O10" s="53">
        <v>0</v>
      </c>
      <c r="P10" s="53">
        <f t="shared" si="5"/>
        <v>0</v>
      </c>
      <c r="Q10" s="53">
        <f t="shared" si="6"/>
        <v>0</v>
      </c>
      <c r="R10" s="53">
        <v>0</v>
      </c>
      <c r="S10" s="53">
        <v>0</v>
      </c>
      <c r="T10" s="53">
        <f t="shared" si="7"/>
        <v>0</v>
      </c>
      <c r="U10" s="53">
        <v>0</v>
      </c>
      <c r="V10" s="53">
        <v>0</v>
      </c>
      <c r="W10" s="53">
        <f t="shared" si="8"/>
        <v>0</v>
      </c>
      <c r="X10" s="53" t="s">
        <v>81</v>
      </c>
      <c r="Y10" s="53"/>
      <c r="Z10" s="53">
        <f t="shared" si="9"/>
        <v>0</v>
      </c>
      <c r="AA10" s="53">
        <f t="shared" si="10"/>
        <v>0</v>
      </c>
      <c r="AB10" s="53">
        <v>0</v>
      </c>
      <c r="AC10" s="53">
        <v>0</v>
      </c>
      <c r="AD10" s="53">
        <f t="shared" si="11"/>
        <v>0</v>
      </c>
      <c r="AE10" s="53">
        <v>0</v>
      </c>
      <c r="AF10" s="53">
        <v>0</v>
      </c>
      <c r="AG10" s="53">
        <f t="shared" si="12"/>
        <v>0</v>
      </c>
      <c r="AH10" s="53">
        <v>0</v>
      </c>
      <c r="AI10" s="53">
        <v>0</v>
      </c>
    </row>
    <row r="11" spans="1:35" ht="19.5" customHeight="1">
      <c r="A11" s="100" t="s">
        <v>168</v>
      </c>
      <c r="B11" s="101" t="s">
        <v>101</v>
      </c>
      <c r="C11" s="102" t="s">
        <v>88</v>
      </c>
      <c r="D11" s="100" t="s">
        <v>169</v>
      </c>
      <c r="E11" s="53">
        <f t="shared" si="0"/>
        <v>1037.99</v>
      </c>
      <c r="F11" s="53">
        <f t="shared" si="1"/>
        <v>1037.99</v>
      </c>
      <c r="G11" s="53">
        <f t="shared" si="2"/>
        <v>1037.99</v>
      </c>
      <c r="H11" s="53">
        <v>1014.24</v>
      </c>
      <c r="I11" s="53">
        <v>23.75</v>
      </c>
      <c r="J11" s="53">
        <f t="shared" si="3"/>
        <v>0</v>
      </c>
      <c r="K11" s="53">
        <v>0</v>
      </c>
      <c r="L11" s="53">
        <v>0</v>
      </c>
      <c r="M11" s="53">
        <f t="shared" si="4"/>
        <v>0</v>
      </c>
      <c r="N11" s="53">
        <v>0</v>
      </c>
      <c r="O11" s="53">
        <v>0</v>
      </c>
      <c r="P11" s="53">
        <f t="shared" si="5"/>
        <v>0</v>
      </c>
      <c r="Q11" s="53">
        <f t="shared" si="6"/>
        <v>0</v>
      </c>
      <c r="R11" s="53">
        <v>0</v>
      </c>
      <c r="S11" s="53">
        <v>0</v>
      </c>
      <c r="T11" s="53">
        <f t="shared" si="7"/>
        <v>0</v>
      </c>
      <c r="U11" s="53">
        <v>0</v>
      </c>
      <c r="V11" s="53">
        <v>0</v>
      </c>
      <c r="W11" s="53">
        <f t="shared" si="8"/>
        <v>0</v>
      </c>
      <c r="X11" s="53" t="s">
        <v>81</v>
      </c>
      <c r="Y11" s="53"/>
      <c r="Z11" s="53">
        <f t="shared" si="9"/>
        <v>0</v>
      </c>
      <c r="AA11" s="53">
        <f t="shared" si="10"/>
        <v>0</v>
      </c>
      <c r="AB11" s="53">
        <v>0</v>
      </c>
      <c r="AC11" s="53">
        <v>0</v>
      </c>
      <c r="AD11" s="53">
        <f t="shared" si="11"/>
        <v>0</v>
      </c>
      <c r="AE11" s="53">
        <v>0</v>
      </c>
      <c r="AF11" s="53">
        <v>0</v>
      </c>
      <c r="AG11" s="53">
        <f t="shared" si="12"/>
        <v>0</v>
      </c>
      <c r="AH11" s="53">
        <v>0</v>
      </c>
      <c r="AI11" s="53">
        <v>0</v>
      </c>
    </row>
    <row r="12" spans="1:35" ht="19.5" customHeight="1">
      <c r="A12" s="100" t="s">
        <v>168</v>
      </c>
      <c r="B12" s="101" t="s">
        <v>86</v>
      </c>
      <c r="C12" s="102" t="s">
        <v>88</v>
      </c>
      <c r="D12" s="100" t="s">
        <v>170</v>
      </c>
      <c r="E12" s="53">
        <f t="shared" si="0"/>
        <v>317.85</v>
      </c>
      <c r="F12" s="53">
        <f t="shared" si="1"/>
        <v>317.85</v>
      </c>
      <c r="G12" s="53">
        <f t="shared" si="2"/>
        <v>317.85</v>
      </c>
      <c r="H12" s="53">
        <v>133.95</v>
      </c>
      <c r="I12" s="53">
        <v>183.9</v>
      </c>
      <c r="J12" s="53">
        <f t="shared" si="3"/>
        <v>0</v>
      </c>
      <c r="K12" s="53">
        <v>0</v>
      </c>
      <c r="L12" s="53">
        <v>0</v>
      </c>
      <c r="M12" s="53">
        <f t="shared" si="4"/>
        <v>0</v>
      </c>
      <c r="N12" s="53">
        <v>0</v>
      </c>
      <c r="O12" s="53">
        <v>0</v>
      </c>
      <c r="P12" s="53">
        <f t="shared" si="5"/>
        <v>0</v>
      </c>
      <c r="Q12" s="53">
        <f t="shared" si="6"/>
        <v>0</v>
      </c>
      <c r="R12" s="53">
        <v>0</v>
      </c>
      <c r="S12" s="53">
        <v>0</v>
      </c>
      <c r="T12" s="53">
        <f t="shared" si="7"/>
        <v>0</v>
      </c>
      <c r="U12" s="53">
        <v>0</v>
      </c>
      <c r="V12" s="53">
        <v>0</v>
      </c>
      <c r="W12" s="53">
        <f t="shared" si="8"/>
        <v>0</v>
      </c>
      <c r="X12" s="53" t="s">
        <v>81</v>
      </c>
      <c r="Y12" s="53"/>
      <c r="Z12" s="53">
        <f t="shared" si="9"/>
        <v>0</v>
      </c>
      <c r="AA12" s="53">
        <f t="shared" si="10"/>
        <v>0</v>
      </c>
      <c r="AB12" s="53">
        <v>0</v>
      </c>
      <c r="AC12" s="53">
        <v>0</v>
      </c>
      <c r="AD12" s="53">
        <f t="shared" si="11"/>
        <v>0</v>
      </c>
      <c r="AE12" s="53">
        <v>0</v>
      </c>
      <c r="AF12" s="53">
        <v>0</v>
      </c>
      <c r="AG12" s="53">
        <f t="shared" si="12"/>
        <v>0</v>
      </c>
      <c r="AH12" s="53">
        <v>0</v>
      </c>
      <c r="AI12" s="53">
        <v>0</v>
      </c>
    </row>
    <row r="13" spans="1:35" ht="19.5" customHeight="1">
      <c r="A13" s="100" t="s">
        <v>171</v>
      </c>
      <c r="B13" s="101" t="s">
        <v>81</v>
      </c>
      <c r="C13" s="102" t="s">
        <v>81</v>
      </c>
      <c r="D13" s="100" t="s">
        <v>172</v>
      </c>
      <c r="E13" s="53">
        <f t="shared" si="0"/>
        <v>711</v>
      </c>
      <c r="F13" s="53">
        <f t="shared" si="1"/>
        <v>711</v>
      </c>
      <c r="G13" s="53">
        <f t="shared" si="2"/>
        <v>711</v>
      </c>
      <c r="H13" s="53">
        <v>0</v>
      </c>
      <c r="I13" s="53">
        <v>711</v>
      </c>
      <c r="J13" s="53">
        <f t="shared" si="3"/>
        <v>0</v>
      </c>
      <c r="K13" s="53">
        <v>0</v>
      </c>
      <c r="L13" s="53">
        <v>0</v>
      </c>
      <c r="M13" s="53">
        <f t="shared" si="4"/>
        <v>0</v>
      </c>
      <c r="N13" s="53">
        <v>0</v>
      </c>
      <c r="O13" s="53">
        <v>0</v>
      </c>
      <c r="P13" s="53">
        <f t="shared" si="5"/>
        <v>0</v>
      </c>
      <c r="Q13" s="53">
        <f t="shared" si="6"/>
        <v>0</v>
      </c>
      <c r="R13" s="53">
        <v>0</v>
      </c>
      <c r="S13" s="53">
        <v>0</v>
      </c>
      <c r="T13" s="53">
        <f t="shared" si="7"/>
        <v>0</v>
      </c>
      <c r="U13" s="53">
        <v>0</v>
      </c>
      <c r="V13" s="53">
        <v>0</v>
      </c>
      <c r="W13" s="53">
        <f t="shared" si="8"/>
        <v>0</v>
      </c>
      <c r="X13" s="53" t="s">
        <v>81</v>
      </c>
      <c r="Y13" s="53"/>
      <c r="Z13" s="53">
        <f t="shared" si="9"/>
        <v>0</v>
      </c>
      <c r="AA13" s="53">
        <f t="shared" si="10"/>
        <v>0</v>
      </c>
      <c r="AB13" s="53">
        <v>0</v>
      </c>
      <c r="AC13" s="53">
        <v>0</v>
      </c>
      <c r="AD13" s="53">
        <f t="shared" si="11"/>
        <v>0</v>
      </c>
      <c r="AE13" s="53">
        <v>0</v>
      </c>
      <c r="AF13" s="53">
        <v>0</v>
      </c>
      <c r="AG13" s="53">
        <f t="shared" si="12"/>
        <v>0</v>
      </c>
      <c r="AH13" s="53">
        <v>0</v>
      </c>
      <c r="AI13" s="53">
        <v>0</v>
      </c>
    </row>
    <row r="14" spans="1:35" ht="19.5" customHeight="1">
      <c r="A14" s="100" t="s">
        <v>173</v>
      </c>
      <c r="B14" s="101" t="s">
        <v>101</v>
      </c>
      <c r="C14" s="102" t="s">
        <v>88</v>
      </c>
      <c r="D14" s="100" t="s">
        <v>174</v>
      </c>
      <c r="E14" s="53">
        <f t="shared" si="0"/>
        <v>711</v>
      </c>
      <c r="F14" s="53">
        <f t="shared" si="1"/>
        <v>711</v>
      </c>
      <c r="G14" s="53">
        <f t="shared" si="2"/>
        <v>711</v>
      </c>
      <c r="H14" s="53">
        <v>0</v>
      </c>
      <c r="I14" s="53">
        <v>711</v>
      </c>
      <c r="J14" s="53">
        <f t="shared" si="3"/>
        <v>0</v>
      </c>
      <c r="K14" s="53">
        <v>0</v>
      </c>
      <c r="L14" s="53">
        <v>0</v>
      </c>
      <c r="M14" s="53">
        <f t="shared" si="4"/>
        <v>0</v>
      </c>
      <c r="N14" s="53">
        <v>0</v>
      </c>
      <c r="O14" s="53">
        <v>0</v>
      </c>
      <c r="P14" s="53">
        <f t="shared" si="5"/>
        <v>0</v>
      </c>
      <c r="Q14" s="53">
        <f t="shared" si="6"/>
        <v>0</v>
      </c>
      <c r="R14" s="53">
        <v>0</v>
      </c>
      <c r="S14" s="53">
        <v>0</v>
      </c>
      <c r="T14" s="53">
        <f t="shared" si="7"/>
        <v>0</v>
      </c>
      <c r="U14" s="53">
        <v>0</v>
      </c>
      <c r="V14" s="53">
        <v>0</v>
      </c>
      <c r="W14" s="53">
        <f t="shared" si="8"/>
        <v>0</v>
      </c>
      <c r="X14" s="53" t="s">
        <v>81</v>
      </c>
      <c r="Y14" s="53"/>
      <c r="Z14" s="53">
        <f t="shared" si="9"/>
        <v>0</v>
      </c>
      <c r="AA14" s="53">
        <f t="shared" si="10"/>
        <v>0</v>
      </c>
      <c r="AB14" s="53">
        <v>0</v>
      </c>
      <c r="AC14" s="53">
        <v>0</v>
      </c>
      <c r="AD14" s="53">
        <f t="shared" si="11"/>
        <v>0</v>
      </c>
      <c r="AE14" s="53">
        <v>0</v>
      </c>
      <c r="AF14" s="53">
        <v>0</v>
      </c>
      <c r="AG14" s="53">
        <f t="shared" si="12"/>
        <v>0</v>
      </c>
      <c r="AH14" s="53">
        <v>0</v>
      </c>
      <c r="AI14" s="53">
        <v>0</v>
      </c>
    </row>
    <row r="15" spans="1:35" ht="19.5" customHeight="1">
      <c r="A15" s="100" t="s">
        <v>175</v>
      </c>
      <c r="B15" s="101" t="s">
        <v>81</v>
      </c>
      <c r="C15" s="102" t="s">
        <v>81</v>
      </c>
      <c r="D15" s="100" t="s">
        <v>176</v>
      </c>
      <c r="E15" s="53">
        <f t="shared" si="0"/>
        <v>11.15</v>
      </c>
      <c r="F15" s="53">
        <f t="shared" si="1"/>
        <v>11.15</v>
      </c>
      <c r="G15" s="53">
        <f t="shared" si="2"/>
        <v>11.15</v>
      </c>
      <c r="H15" s="53">
        <v>1.8</v>
      </c>
      <c r="I15" s="53">
        <v>9.35</v>
      </c>
      <c r="J15" s="53">
        <f t="shared" si="3"/>
        <v>0</v>
      </c>
      <c r="K15" s="53">
        <v>0</v>
      </c>
      <c r="L15" s="53">
        <v>0</v>
      </c>
      <c r="M15" s="53">
        <f t="shared" si="4"/>
        <v>0</v>
      </c>
      <c r="N15" s="53">
        <v>0</v>
      </c>
      <c r="O15" s="53">
        <v>0</v>
      </c>
      <c r="P15" s="53">
        <f t="shared" si="5"/>
        <v>0</v>
      </c>
      <c r="Q15" s="53">
        <f t="shared" si="6"/>
        <v>0</v>
      </c>
      <c r="R15" s="53">
        <v>0</v>
      </c>
      <c r="S15" s="53">
        <v>0</v>
      </c>
      <c r="T15" s="53">
        <f t="shared" si="7"/>
        <v>0</v>
      </c>
      <c r="U15" s="53">
        <v>0</v>
      </c>
      <c r="V15" s="53">
        <v>0</v>
      </c>
      <c r="W15" s="53">
        <f t="shared" si="8"/>
        <v>0</v>
      </c>
      <c r="X15" s="53" t="s">
        <v>81</v>
      </c>
      <c r="Y15" s="53"/>
      <c r="Z15" s="53">
        <f t="shared" si="9"/>
        <v>0</v>
      </c>
      <c r="AA15" s="53">
        <f t="shared" si="10"/>
        <v>0</v>
      </c>
      <c r="AB15" s="53">
        <v>0</v>
      </c>
      <c r="AC15" s="53">
        <v>0</v>
      </c>
      <c r="AD15" s="53">
        <f t="shared" si="11"/>
        <v>0</v>
      </c>
      <c r="AE15" s="53">
        <v>0</v>
      </c>
      <c r="AF15" s="53">
        <v>0</v>
      </c>
      <c r="AG15" s="53">
        <f t="shared" si="12"/>
        <v>0</v>
      </c>
      <c r="AH15" s="53">
        <v>0</v>
      </c>
      <c r="AI15" s="53">
        <v>0</v>
      </c>
    </row>
    <row r="16" spans="1:35" ht="19.5" customHeight="1">
      <c r="A16" s="100" t="s">
        <v>177</v>
      </c>
      <c r="B16" s="101" t="s">
        <v>101</v>
      </c>
      <c r="C16" s="102" t="s">
        <v>88</v>
      </c>
      <c r="D16" s="100" t="s">
        <v>178</v>
      </c>
      <c r="E16" s="53">
        <f t="shared" si="0"/>
        <v>1.8</v>
      </c>
      <c r="F16" s="53">
        <f t="shared" si="1"/>
        <v>1.8</v>
      </c>
      <c r="G16" s="53">
        <f t="shared" si="2"/>
        <v>1.8</v>
      </c>
      <c r="H16" s="53">
        <v>1.8</v>
      </c>
      <c r="I16" s="53">
        <v>0</v>
      </c>
      <c r="J16" s="53">
        <f t="shared" si="3"/>
        <v>0</v>
      </c>
      <c r="K16" s="53">
        <v>0</v>
      </c>
      <c r="L16" s="53">
        <v>0</v>
      </c>
      <c r="M16" s="53">
        <f t="shared" si="4"/>
        <v>0</v>
      </c>
      <c r="N16" s="53">
        <v>0</v>
      </c>
      <c r="O16" s="53">
        <v>0</v>
      </c>
      <c r="P16" s="53">
        <f t="shared" si="5"/>
        <v>0</v>
      </c>
      <c r="Q16" s="53">
        <f t="shared" si="6"/>
        <v>0</v>
      </c>
      <c r="R16" s="53">
        <v>0</v>
      </c>
      <c r="S16" s="53">
        <v>0</v>
      </c>
      <c r="T16" s="53">
        <f t="shared" si="7"/>
        <v>0</v>
      </c>
      <c r="U16" s="53">
        <v>0</v>
      </c>
      <c r="V16" s="53">
        <v>0</v>
      </c>
      <c r="W16" s="53">
        <f t="shared" si="8"/>
        <v>0</v>
      </c>
      <c r="X16" s="53" t="s">
        <v>81</v>
      </c>
      <c r="Y16" s="53"/>
      <c r="Z16" s="53">
        <f t="shared" si="9"/>
        <v>0</v>
      </c>
      <c r="AA16" s="53">
        <f t="shared" si="10"/>
        <v>0</v>
      </c>
      <c r="AB16" s="53">
        <v>0</v>
      </c>
      <c r="AC16" s="53">
        <v>0</v>
      </c>
      <c r="AD16" s="53">
        <f t="shared" si="11"/>
        <v>0</v>
      </c>
      <c r="AE16" s="53">
        <v>0</v>
      </c>
      <c r="AF16" s="53">
        <v>0</v>
      </c>
      <c r="AG16" s="53">
        <f t="shared" si="12"/>
        <v>0</v>
      </c>
      <c r="AH16" s="53">
        <v>0</v>
      </c>
      <c r="AI16" s="53">
        <v>0</v>
      </c>
    </row>
    <row r="17" spans="1:35" ht="19.5" customHeight="1">
      <c r="A17" s="100" t="s">
        <v>177</v>
      </c>
      <c r="B17" s="101" t="s">
        <v>97</v>
      </c>
      <c r="C17" s="102" t="s">
        <v>88</v>
      </c>
      <c r="D17" s="100" t="s">
        <v>179</v>
      </c>
      <c r="E17" s="53">
        <f t="shared" si="0"/>
        <v>9.35</v>
      </c>
      <c r="F17" s="53">
        <f t="shared" si="1"/>
        <v>9.35</v>
      </c>
      <c r="G17" s="53">
        <f t="shared" si="2"/>
        <v>9.35</v>
      </c>
      <c r="H17" s="53">
        <v>0</v>
      </c>
      <c r="I17" s="53">
        <v>9.35</v>
      </c>
      <c r="J17" s="53">
        <f t="shared" si="3"/>
        <v>0</v>
      </c>
      <c r="K17" s="53">
        <v>0</v>
      </c>
      <c r="L17" s="53">
        <v>0</v>
      </c>
      <c r="M17" s="53">
        <f t="shared" si="4"/>
        <v>0</v>
      </c>
      <c r="N17" s="53">
        <v>0</v>
      </c>
      <c r="O17" s="53">
        <v>0</v>
      </c>
      <c r="P17" s="53">
        <f t="shared" si="5"/>
        <v>0</v>
      </c>
      <c r="Q17" s="53">
        <f t="shared" si="6"/>
        <v>0</v>
      </c>
      <c r="R17" s="53">
        <v>0</v>
      </c>
      <c r="S17" s="53">
        <v>0</v>
      </c>
      <c r="T17" s="53">
        <f t="shared" si="7"/>
        <v>0</v>
      </c>
      <c r="U17" s="53">
        <v>0</v>
      </c>
      <c r="V17" s="53">
        <v>0</v>
      </c>
      <c r="W17" s="53">
        <f t="shared" si="8"/>
        <v>0</v>
      </c>
      <c r="X17" s="53" t="s">
        <v>81</v>
      </c>
      <c r="Y17" s="53"/>
      <c r="Z17" s="53">
        <f t="shared" si="9"/>
        <v>0</v>
      </c>
      <c r="AA17" s="53">
        <f t="shared" si="10"/>
        <v>0</v>
      </c>
      <c r="AB17" s="53">
        <v>0</v>
      </c>
      <c r="AC17" s="53">
        <v>0</v>
      </c>
      <c r="AD17" s="53">
        <f t="shared" si="11"/>
        <v>0</v>
      </c>
      <c r="AE17" s="53">
        <v>0</v>
      </c>
      <c r="AF17" s="53">
        <v>0</v>
      </c>
      <c r="AG17" s="53">
        <f t="shared" si="12"/>
        <v>0</v>
      </c>
      <c r="AH17" s="53">
        <v>0</v>
      </c>
      <c r="AI17" s="53">
        <v>0</v>
      </c>
    </row>
  </sheetData>
  <sheetProtection/>
  <mergeCells count="21">
    <mergeCell ref="P5:P6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6.16015625" style="0" customWidth="1"/>
    <col min="5" max="5" width="17.5" style="0" customWidth="1"/>
    <col min="6" max="113" width="14.66015625" style="0" customWidth="1"/>
    <col min="114" max="114" width="10.66015625" style="0" customWidth="1"/>
  </cols>
  <sheetData>
    <row r="1" spans="1:113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  <c r="AH1" s="36"/>
      <c r="DI1" s="37" t="s">
        <v>180</v>
      </c>
    </row>
    <row r="2" spans="1:113" ht="19.5" customHeight="1">
      <c r="A2" s="151" t="s">
        <v>181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</row>
    <row r="3" spans="1:113" ht="19.5" customHeight="1">
      <c r="A3" s="97" t="s">
        <v>4</v>
      </c>
      <c r="B3" s="39"/>
      <c r="C3" s="39"/>
      <c r="D3" s="3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9"/>
    </row>
    <row r="4" spans="1:113" ht="19.5" customHeight="1">
      <c r="A4" s="194" t="s">
        <v>56</v>
      </c>
      <c r="B4" s="194"/>
      <c r="C4" s="194"/>
      <c r="D4" s="194"/>
      <c r="E4" s="189" t="s">
        <v>57</v>
      </c>
      <c r="F4" s="195" t="s">
        <v>182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 t="s">
        <v>183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3" t="s">
        <v>184</v>
      </c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 t="s">
        <v>185</v>
      </c>
      <c r="BJ4" s="193"/>
      <c r="BK4" s="193"/>
      <c r="BL4" s="193"/>
      <c r="BM4" s="193"/>
      <c r="BN4" s="193" t="s">
        <v>186</v>
      </c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 t="s">
        <v>187</v>
      </c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 t="s">
        <v>188</v>
      </c>
      <c r="CS4" s="193"/>
      <c r="CT4" s="193"/>
      <c r="CU4" s="193" t="s">
        <v>189</v>
      </c>
      <c r="CV4" s="193"/>
      <c r="CW4" s="193"/>
      <c r="CX4" s="193"/>
      <c r="CY4" s="193"/>
      <c r="CZ4" s="193"/>
      <c r="DA4" s="193" t="s">
        <v>190</v>
      </c>
      <c r="DB4" s="193"/>
      <c r="DC4" s="193"/>
      <c r="DD4" s="103"/>
      <c r="DE4" s="193" t="s">
        <v>191</v>
      </c>
      <c r="DF4" s="193"/>
      <c r="DG4" s="193"/>
      <c r="DH4" s="193"/>
      <c r="DI4" s="193"/>
    </row>
    <row r="5" spans="1:113" ht="19.5" customHeight="1">
      <c r="A5" s="194" t="s">
        <v>65</v>
      </c>
      <c r="B5" s="194"/>
      <c r="C5" s="194"/>
      <c r="D5" s="189" t="s">
        <v>192</v>
      </c>
      <c r="E5" s="189"/>
      <c r="F5" s="189" t="s">
        <v>73</v>
      </c>
      <c r="G5" s="189" t="s">
        <v>193</v>
      </c>
      <c r="H5" s="189" t="s">
        <v>194</v>
      </c>
      <c r="I5" s="189" t="s">
        <v>195</v>
      </c>
      <c r="J5" s="189" t="s">
        <v>196</v>
      </c>
      <c r="K5" s="189" t="s">
        <v>197</v>
      </c>
      <c r="L5" s="189" t="s">
        <v>198</v>
      </c>
      <c r="M5" s="189" t="s">
        <v>199</v>
      </c>
      <c r="N5" s="189" t="s">
        <v>200</v>
      </c>
      <c r="O5" s="189" t="s">
        <v>201</v>
      </c>
      <c r="P5" s="189" t="s">
        <v>202</v>
      </c>
      <c r="Q5" s="189" t="s">
        <v>203</v>
      </c>
      <c r="R5" s="189" t="s">
        <v>204</v>
      </c>
      <c r="S5" s="189" t="s">
        <v>205</v>
      </c>
      <c r="T5" s="189" t="s">
        <v>73</v>
      </c>
      <c r="U5" s="189" t="s">
        <v>206</v>
      </c>
      <c r="V5" s="189" t="s">
        <v>207</v>
      </c>
      <c r="W5" s="189" t="s">
        <v>208</v>
      </c>
      <c r="X5" s="189" t="s">
        <v>209</v>
      </c>
      <c r="Y5" s="189" t="s">
        <v>210</v>
      </c>
      <c r="Z5" s="189" t="s">
        <v>211</v>
      </c>
      <c r="AA5" s="189" t="s">
        <v>212</v>
      </c>
      <c r="AB5" s="189" t="s">
        <v>213</v>
      </c>
      <c r="AC5" s="189" t="s">
        <v>214</v>
      </c>
      <c r="AD5" s="189" t="s">
        <v>215</v>
      </c>
      <c r="AE5" s="189" t="s">
        <v>216</v>
      </c>
      <c r="AF5" s="189" t="s">
        <v>217</v>
      </c>
      <c r="AG5" s="189" t="s">
        <v>218</v>
      </c>
      <c r="AH5" s="189" t="s">
        <v>219</v>
      </c>
      <c r="AI5" s="189" t="s">
        <v>220</v>
      </c>
      <c r="AJ5" s="189" t="s">
        <v>221</v>
      </c>
      <c r="AK5" s="189" t="s">
        <v>222</v>
      </c>
      <c r="AL5" s="189" t="s">
        <v>223</v>
      </c>
      <c r="AM5" s="189" t="s">
        <v>224</v>
      </c>
      <c r="AN5" s="189" t="s">
        <v>225</v>
      </c>
      <c r="AO5" s="189" t="s">
        <v>226</v>
      </c>
      <c r="AP5" s="189" t="s">
        <v>227</v>
      </c>
      <c r="AQ5" s="189" t="s">
        <v>228</v>
      </c>
      <c r="AR5" s="189" t="s">
        <v>229</v>
      </c>
      <c r="AS5" s="189" t="s">
        <v>230</v>
      </c>
      <c r="AT5" s="189" t="s">
        <v>231</v>
      </c>
      <c r="AU5" s="189" t="s">
        <v>232</v>
      </c>
      <c r="AV5" s="189" t="s">
        <v>73</v>
      </c>
      <c r="AW5" s="189" t="s">
        <v>233</v>
      </c>
      <c r="AX5" s="189" t="s">
        <v>234</v>
      </c>
      <c r="AY5" s="189" t="s">
        <v>235</v>
      </c>
      <c r="AZ5" s="189" t="s">
        <v>236</v>
      </c>
      <c r="BA5" s="189" t="s">
        <v>237</v>
      </c>
      <c r="BB5" s="189" t="s">
        <v>238</v>
      </c>
      <c r="BC5" s="189" t="s">
        <v>239</v>
      </c>
      <c r="BD5" s="189" t="s">
        <v>240</v>
      </c>
      <c r="BE5" s="189" t="s">
        <v>241</v>
      </c>
      <c r="BF5" s="189" t="s">
        <v>242</v>
      </c>
      <c r="BG5" s="166" t="s">
        <v>243</v>
      </c>
      <c r="BH5" s="189" t="s">
        <v>244</v>
      </c>
      <c r="BI5" s="189" t="s">
        <v>73</v>
      </c>
      <c r="BJ5" s="189" t="s">
        <v>245</v>
      </c>
      <c r="BK5" s="189" t="s">
        <v>246</v>
      </c>
      <c r="BL5" s="189" t="s">
        <v>247</v>
      </c>
      <c r="BM5" s="189" t="s">
        <v>248</v>
      </c>
      <c r="BN5" s="189" t="s">
        <v>73</v>
      </c>
      <c r="BO5" s="189" t="s">
        <v>249</v>
      </c>
      <c r="BP5" s="189" t="s">
        <v>250</v>
      </c>
      <c r="BQ5" s="189" t="s">
        <v>251</v>
      </c>
      <c r="BR5" s="189" t="s">
        <v>252</v>
      </c>
      <c r="BS5" s="189" t="s">
        <v>253</v>
      </c>
      <c r="BT5" s="189" t="s">
        <v>254</v>
      </c>
      <c r="BU5" s="189" t="s">
        <v>255</v>
      </c>
      <c r="BV5" s="189" t="s">
        <v>256</v>
      </c>
      <c r="BW5" s="189" t="s">
        <v>257</v>
      </c>
      <c r="BX5" s="189" t="s">
        <v>258</v>
      </c>
      <c r="BY5" s="189" t="s">
        <v>259</v>
      </c>
      <c r="BZ5" s="189" t="s">
        <v>260</v>
      </c>
      <c r="CA5" s="189" t="s">
        <v>73</v>
      </c>
      <c r="CB5" s="189" t="s">
        <v>249</v>
      </c>
      <c r="CC5" s="189" t="s">
        <v>250</v>
      </c>
      <c r="CD5" s="189" t="s">
        <v>251</v>
      </c>
      <c r="CE5" s="189" t="s">
        <v>252</v>
      </c>
      <c r="CF5" s="189" t="s">
        <v>253</v>
      </c>
      <c r="CG5" s="189" t="s">
        <v>261</v>
      </c>
      <c r="CH5" s="189" t="s">
        <v>255</v>
      </c>
      <c r="CI5" s="189" t="s">
        <v>262</v>
      </c>
      <c r="CJ5" s="189" t="s">
        <v>263</v>
      </c>
      <c r="CK5" s="189" t="s">
        <v>264</v>
      </c>
      <c r="CL5" s="189" t="s">
        <v>265</v>
      </c>
      <c r="CM5" s="189" t="s">
        <v>256</v>
      </c>
      <c r="CN5" s="189" t="s">
        <v>257</v>
      </c>
      <c r="CO5" s="189" t="s">
        <v>266</v>
      </c>
      <c r="CP5" s="189" t="s">
        <v>259</v>
      </c>
      <c r="CQ5" s="189" t="s">
        <v>187</v>
      </c>
      <c r="CR5" s="189" t="s">
        <v>73</v>
      </c>
      <c r="CS5" s="189" t="s">
        <v>267</v>
      </c>
      <c r="CT5" s="189" t="s">
        <v>268</v>
      </c>
      <c r="CU5" s="189" t="s">
        <v>73</v>
      </c>
      <c r="CV5" s="189" t="s">
        <v>267</v>
      </c>
      <c r="CW5" s="189" t="s">
        <v>269</v>
      </c>
      <c r="CX5" s="189" t="s">
        <v>270</v>
      </c>
      <c r="CY5" s="189" t="s">
        <v>271</v>
      </c>
      <c r="CZ5" s="189" t="s">
        <v>268</v>
      </c>
      <c r="DA5" s="189" t="s">
        <v>73</v>
      </c>
      <c r="DB5" s="189" t="s">
        <v>190</v>
      </c>
      <c r="DC5" s="189" t="s">
        <v>272</v>
      </c>
      <c r="DD5" s="166" t="s">
        <v>273</v>
      </c>
      <c r="DE5" s="189" t="s">
        <v>73</v>
      </c>
      <c r="DF5" s="189" t="s">
        <v>274</v>
      </c>
      <c r="DG5" s="189" t="s">
        <v>275</v>
      </c>
      <c r="DH5" s="189" t="s">
        <v>276</v>
      </c>
      <c r="DI5" s="189" t="s">
        <v>191</v>
      </c>
    </row>
    <row r="6" spans="1:113" ht="30.75" customHeight="1">
      <c r="A6" s="104" t="s">
        <v>78</v>
      </c>
      <c r="B6" s="105" t="s">
        <v>79</v>
      </c>
      <c r="C6" s="104" t="s">
        <v>80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 t="s">
        <v>277</v>
      </c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67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67" t="s">
        <v>278</v>
      </c>
      <c r="DE6" s="189"/>
      <c r="DF6" s="189"/>
      <c r="DG6" s="189"/>
      <c r="DH6" s="189"/>
      <c r="DI6" s="189"/>
    </row>
    <row r="7" spans="1:113" ht="19.5" customHeight="1">
      <c r="A7" s="102" t="s">
        <v>81</v>
      </c>
      <c r="B7" s="102" t="s">
        <v>81</v>
      </c>
      <c r="C7" s="102" t="s">
        <v>81</v>
      </c>
      <c r="D7" s="102" t="s">
        <v>57</v>
      </c>
      <c r="E7" s="53">
        <f aca="true" t="shared" si="0" ref="E7:E17">SUM(F7,T7,AV7,BI7,BN7,CA7,CR7,CU7,DA7,DE7)</f>
        <v>2077.9900000000002</v>
      </c>
      <c r="F7" s="53">
        <f aca="true" t="shared" si="1" ref="F7:F17">SUM(G7:S7)</f>
        <v>1037.99</v>
      </c>
      <c r="G7" s="53">
        <v>410.58</v>
      </c>
      <c r="H7" s="53">
        <v>11.14</v>
      </c>
      <c r="I7" s="53">
        <v>34.21</v>
      </c>
      <c r="J7" s="53">
        <v>0</v>
      </c>
      <c r="K7" s="53">
        <v>244.46</v>
      </c>
      <c r="L7" s="53">
        <v>112.09</v>
      </c>
      <c r="M7" s="53">
        <v>56.05</v>
      </c>
      <c r="N7" s="53">
        <v>52.54</v>
      </c>
      <c r="O7" s="53">
        <v>23.75</v>
      </c>
      <c r="P7" s="53">
        <v>9.1</v>
      </c>
      <c r="Q7" s="53">
        <v>84.07</v>
      </c>
      <c r="R7" s="53">
        <v>0</v>
      </c>
      <c r="S7" s="53">
        <v>0</v>
      </c>
      <c r="T7" s="53">
        <f aca="true" t="shared" si="2" ref="T7:T17">SUM(U7:AU7)</f>
        <v>317.85</v>
      </c>
      <c r="U7" s="53">
        <v>5</v>
      </c>
      <c r="V7" s="53">
        <v>0</v>
      </c>
      <c r="W7" s="53">
        <v>0</v>
      </c>
      <c r="X7" s="53">
        <v>0</v>
      </c>
      <c r="Y7" s="53">
        <v>10</v>
      </c>
      <c r="Z7" s="53">
        <v>19</v>
      </c>
      <c r="AA7" s="53">
        <v>3</v>
      </c>
      <c r="AB7" s="53">
        <v>0</v>
      </c>
      <c r="AC7" s="53">
        <v>20</v>
      </c>
      <c r="AD7" s="53">
        <v>1</v>
      </c>
      <c r="AE7" s="53">
        <v>0</v>
      </c>
      <c r="AF7" s="53">
        <v>5.9</v>
      </c>
      <c r="AG7" s="53">
        <v>0</v>
      </c>
      <c r="AH7" s="53">
        <v>0</v>
      </c>
      <c r="AI7" s="53">
        <v>14.36</v>
      </c>
      <c r="AJ7" s="53">
        <v>0</v>
      </c>
      <c r="AK7" s="53">
        <v>38</v>
      </c>
      <c r="AL7" s="53">
        <v>0</v>
      </c>
      <c r="AM7" s="53">
        <v>0</v>
      </c>
      <c r="AN7" s="53">
        <v>178.08</v>
      </c>
      <c r="AO7" s="53">
        <v>0</v>
      </c>
      <c r="AP7" s="53">
        <v>14.01</v>
      </c>
      <c r="AQ7" s="53">
        <v>0</v>
      </c>
      <c r="AR7" s="53">
        <v>2.5</v>
      </c>
      <c r="AS7" s="53">
        <v>0</v>
      </c>
      <c r="AT7" s="53">
        <v>0</v>
      </c>
      <c r="AU7" s="53">
        <v>7</v>
      </c>
      <c r="AV7" s="53">
        <f aca="true" t="shared" si="3" ref="AV7:AV17">SUM(AW7:BH7)</f>
        <v>11.15</v>
      </c>
      <c r="AW7" s="53">
        <v>0</v>
      </c>
      <c r="AX7" s="53">
        <v>0</v>
      </c>
      <c r="AY7" s="53">
        <v>0</v>
      </c>
      <c r="AZ7" s="53">
        <v>0</v>
      </c>
      <c r="BA7" s="53">
        <v>1.62</v>
      </c>
      <c r="BB7" s="53">
        <v>0</v>
      </c>
      <c r="BC7" s="53">
        <v>0</v>
      </c>
      <c r="BD7" s="53">
        <v>0</v>
      </c>
      <c r="BE7" s="53">
        <v>0.18</v>
      </c>
      <c r="BF7" s="53">
        <v>0</v>
      </c>
      <c r="BG7" s="53">
        <v>0</v>
      </c>
      <c r="BH7" s="53">
        <v>9.35</v>
      </c>
      <c r="BI7" s="53">
        <f aca="true" t="shared" si="4" ref="BI7:BI17">SUM(BJ7:BM7)</f>
        <v>0</v>
      </c>
      <c r="BJ7" s="53">
        <v>0</v>
      </c>
      <c r="BK7" s="53">
        <v>0</v>
      </c>
      <c r="BL7" s="53">
        <v>0</v>
      </c>
      <c r="BM7" s="53">
        <v>0</v>
      </c>
      <c r="BN7" s="53">
        <f aca="true" t="shared" si="5" ref="BN7:BN17">SUM(BO7:BZ7)</f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f aca="true" t="shared" si="6" ref="CA7:CA17">SUM(CB7:CQ7)</f>
        <v>711</v>
      </c>
      <c r="CB7" s="53">
        <v>0</v>
      </c>
      <c r="CC7" s="53">
        <v>0</v>
      </c>
      <c r="CD7" s="53">
        <v>0</v>
      </c>
      <c r="CE7" s="53">
        <v>0</v>
      </c>
      <c r="CF7" s="53">
        <v>93</v>
      </c>
      <c r="CG7" s="53">
        <v>0</v>
      </c>
      <c r="CH7" s="53">
        <v>0</v>
      </c>
      <c r="CI7" s="53">
        <v>0</v>
      </c>
      <c r="CJ7" s="53">
        <v>0</v>
      </c>
      <c r="CK7" s="53">
        <v>0</v>
      </c>
      <c r="CL7" s="53">
        <v>0</v>
      </c>
      <c r="CM7" s="53">
        <v>18</v>
      </c>
      <c r="CN7" s="53">
        <v>0</v>
      </c>
      <c r="CO7" s="53">
        <v>0</v>
      </c>
      <c r="CP7" s="53">
        <v>0</v>
      </c>
      <c r="CQ7" s="53">
        <v>600</v>
      </c>
      <c r="CR7" s="53">
        <f aca="true" t="shared" si="7" ref="CR7:CR17">SUM(CS7,CT7)</f>
        <v>0</v>
      </c>
      <c r="CS7" s="53">
        <v>0</v>
      </c>
      <c r="CT7" s="53">
        <v>0</v>
      </c>
      <c r="CU7" s="53">
        <f aca="true" t="shared" si="8" ref="CU7:CU17">SUM(CV7:CZ7)</f>
        <v>0</v>
      </c>
      <c r="CV7" s="53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53">
        <v>0</v>
      </c>
    </row>
    <row r="8" spans="1:113" ht="19.5" customHeight="1">
      <c r="A8" s="102" t="s">
        <v>81</v>
      </c>
      <c r="B8" s="102" t="s">
        <v>81</v>
      </c>
      <c r="C8" s="102" t="s">
        <v>81</v>
      </c>
      <c r="D8" s="102" t="s">
        <v>82</v>
      </c>
      <c r="E8" s="53">
        <f t="shared" si="0"/>
        <v>2077.9900000000002</v>
      </c>
      <c r="F8" s="53">
        <f t="shared" si="1"/>
        <v>1037.99</v>
      </c>
      <c r="G8" s="53">
        <v>410.58</v>
      </c>
      <c r="H8" s="53">
        <v>11.14</v>
      </c>
      <c r="I8" s="53">
        <v>34.21</v>
      </c>
      <c r="J8" s="53">
        <v>0</v>
      </c>
      <c r="K8" s="53">
        <v>244.46</v>
      </c>
      <c r="L8" s="53">
        <v>112.09</v>
      </c>
      <c r="M8" s="53">
        <v>56.05</v>
      </c>
      <c r="N8" s="53">
        <v>52.54</v>
      </c>
      <c r="O8" s="53">
        <v>23.75</v>
      </c>
      <c r="P8" s="53">
        <v>9.1</v>
      </c>
      <c r="Q8" s="53">
        <v>84.07</v>
      </c>
      <c r="R8" s="53">
        <v>0</v>
      </c>
      <c r="S8" s="53">
        <v>0</v>
      </c>
      <c r="T8" s="53">
        <f t="shared" si="2"/>
        <v>317.85</v>
      </c>
      <c r="U8" s="53">
        <v>5</v>
      </c>
      <c r="V8" s="53">
        <v>0</v>
      </c>
      <c r="W8" s="53">
        <v>0</v>
      </c>
      <c r="X8" s="53">
        <v>0</v>
      </c>
      <c r="Y8" s="53">
        <v>10</v>
      </c>
      <c r="Z8" s="53">
        <v>19</v>
      </c>
      <c r="AA8" s="53">
        <v>3</v>
      </c>
      <c r="AB8" s="53">
        <v>0</v>
      </c>
      <c r="AC8" s="53">
        <v>20</v>
      </c>
      <c r="AD8" s="53">
        <v>1</v>
      </c>
      <c r="AE8" s="53">
        <v>0</v>
      </c>
      <c r="AF8" s="53">
        <v>5.9</v>
      </c>
      <c r="AG8" s="53">
        <v>0</v>
      </c>
      <c r="AH8" s="53">
        <v>0</v>
      </c>
      <c r="AI8" s="53">
        <v>14.36</v>
      </c>
      <c r="AJ8" s="53">
        <v>0</v>
      </c>
      <c r="AK8" s="53">
        <v>38</v>
      </c>
      <c r="AL8" s="53">
        <v>0</v>
      </c>
      <c r="AM8" s="53">
        <v>0</v>
      </c>
      <c r="AN8" s="53">
        <v>178.08</v>
      </c>
      <c r="AO8" s="53">
        <v>0</v>
      </c>
      <c r="AP8" s="53">
        <v>14.01</v>
      </c>
      <c r="AQ8" s="53">
        <v>0</v>
      </c>
      <c r="AR8" s="53">
        <v>2.5</v>
      </c>
      <c r="AS8" s="53">
        <v>0</v>
      </c>
      <c r="AT8" s="53">
        <v>0</v>
      </c>
      <c r="AU8" s="53">
        <v>7</v>
      </c>
      <c r="AV8" s="53">
        <f t="shared" si="3"/>
        <v>11.15</v>
      </c>
      <c r="AW8" s="53">
        <v>0</v>
      </c>
      <c r="AX8" s="53">
        <v>0</v>
      </c>
      <c r="AY8" s="53">
        <v>0</v>
      </c>
      <c r="AZ8" s="53">
        <v>0</v>
      </c>
      <c r="BA8" s="53">
        <v>1.62</v>
      </c>
      <c r="BB8" s="53">
        <v>0</v>
      </c>
      <c r="BC8" s="53">
        <v>0</v>
      </c>
      <c r="BD8" s="53">
        <v>0</v>
      </c>
      <c r="BE8" s="53">
        <v>0.18</v>
      </c>
      <c r="BF8" s="53">
        <v>0</v>
      </c>
      <c r="BG8" s="53">
        <v>0</v>
      </c>
      <c r="BH8" s="53">
        <v>9.35</v>
      </c>
      <c r="BI8" s="53">
        <f t="shared" si="4"/>
        <v>0</v>
      </c>
      <c r="BJ8" s="53">
        <v>0</v>
      </c>
      <c r="BK8" s="53">
        <v>0</v>
      </c>
      <c r="BL8" s="53">
        <v>0</v>
      </c>
      <c r="BM8" s="53">
        <v>0</v>
      </c>
      <c r="BN8" s="53">
        <f t="shared" si="5"/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f t="shared" si="6"/>
        <v>711</v>
      </c>
      <c r="CB8" s="53">
        <v>0</v>
      </c>
      <c r="CC8" s="53">
        <v>0</v>
      </c>
      <c r="CD8" s="53">
        <v>0</v>
      </c>
      <c r="CE8" s="53">
        <v>0</v>
      </c>
      <c r="CF8" s="53">
        <v>93</v>
      </c>
      <c r="CG8" s="53">
        <v>0</v>
      </c>
      <c r="CH8" s="53">
        <v>0</v>
      </c>
      <c r="CI8" s="53">
        <v>0</v>
      </c>
      <c r="CJ8" s="53">
        <v>0</v>
      </c>
      <c r="CK8" s="53">
        <v>0</v>
      </c>
      <c r="CL8" s="53">
        <v>0</v>
      </c>
      <c r="CM8" s="53">
        <v>18</v>
      </c>
      <c r="CN8" s="53">
        <v>0</v>
      </c>
      <c r="CO8" s="53">
        <v>0</v>
      </c>
      <c r="CP8" s="53">
        <v>0</v>
      </c>
      <c r="CQ8" s="53">
        <v>600</v>
      </c>
      <c r="CR8" s="53">
        <f t="shared" si="7"/>
        <v>0</v>
      </c>
      <c r="CS8" s="53">
        <v>0</v>
      </c>
      <c r="CT8" s="53">
        <v>0</v>
      </c>
      <c r="CU8" s="53">
        <f t="shared" si="8"/>
        <v>0</v>
      </c>
      <c r="CV8" s="53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3">
        <v>0</v>
      </c>
      <c r="DG8" s="53">
        <v>0</v>
      </c>
      <c r="DH8" s="53">
        <v>0</v>
      </c>
      <c r="DI8" s="53">
        <v>0</v>
      </c>
    </row>
    <row r="9" spans="1:113" ht="19.5" customHeight="1">
      <c r="A9" s="102" t="s">
        <v>81</v>
      </c>
      <c r="B9" s="102" t="s">
        <v>81</v>
      </c>
      <c r="C9" s="102" t="s">
        <v>81</v>
      </c>
      <c r="D9" s="102" t="s">
        <v>84</v>
      </c>
      <c r="E9" s="53">
        <f t="shared" si="0"/>
        <v>2077.9900000000002</v>
      </c>
      <c r="F9" s="53">
        <f t="shared" si="1"/>
        <v>1037.99</v>
      </c>
      <c r="G9" s="53">
        <v>410.58</v>
      </c>
      <c r="H9" s="53">
        <v>11.14</v>
      </c>
      <c r="I9" s="53">
        <v>34.21</v>
      </c>
      <c r="J9" s="53">
        <v>0</v>
      </c>
      <c r="K9" s="53">
        <v>244.46</v>
      </c>
      <c r="L9" s="53">
        <v>112.09</v>
      </c>
      <c r="M9" s="53">
        <v>56.05</v>
      </c>
      <c r="N9" s="53">
        <v>52.54</v>
      </c>
      <c r="O9" s="53">
        <v>23.75</v>
      </c>
      <c r="P9" s="53">
        <v>9.1</v>
      </c>
      <c r="Q9" s="53">
        <v>84.07</v>
      </c>
      <c r="R9" s="53">
        <v>0</v>
      </c>
      <c r="S9" s="53">
        <v>0</v>
      </c>
      <c r="T9" s="53">
        <f t="shared" si="2"/>
        <v>317.85</v>
      </c>
      <c r="U9" s="53">
        <v>5</v>
      </c>
      <c r="V9" s="53">
        <v>0</v>
      </c>
      <c r="W9" s="53">
        <v>0</v>
      </c>
      <c r="X9" s="53">
        <v>0</v>
      </c>
      <c r="Y9" s="53">
        <v>10</v>
      </c>
      <c r="Z9" s="53">
        <v>19</v>
      </c>
      <c r="AA9" s="53">
        <v>3</v>
      </c>
      <c r="AB9" s="53">
        <v>0</v>
      </c>
      <c r="AC9" s="53">
        <v>20</v>
      </c>
      <c r="AD9" s="53">
        <v>1</v>
      </c>
      <c r="AE9" s="53">
        <v>0</v>
      </c>
      <c r="AF9" s="53">
        <v>5.9</v>
      </c>
      <c r="AG9" s="53">
        <v>0</v>
      </c>
      <c r="AH9" s="53">
        <v>0</v>
      </c>
      <c r="AI9" s="53">
        <v>14.36</v>
      </c>
      <c r="AJ9" s="53">
        <v>0</v>
      </c>
      <c r="AK9" s="53">
        <v>38</v>
      </c>
      <c r="AL9" s="53">
        <v>0</v>
      </c>
      <c r="AM9" s="53">
        <v>0</v>
      </c>
      <c r="AN9" s="53">
        <v>178.08</v>
      </c>
      <c r="AO9" s="53">
        <v>0</v>
      </c>
      <c r="AP9" s="53">
        <v>14.01</v>
      </c>
      <c r="AQ9" s="53">
        <v>0</v>
      </c>
      <c r="AR9" s="53">
        <v>2.5</v>
      </c>
      <c r="AS9" s="53">
        <v>0</v>
      </c>
      <c r="AT9" s="53">
        <v>0</v>
      </c>
      <c r="AU9" s="53">
        <v>7</v>
      </c>
      <c r="AV9" s="53">
        <f t="shared" si="3"/>
        <v>11.15</v>
      </c>
      <c r="AW9" s="53">
        <v>0</v>
      </c>
      <c r="AX9" s="53">
        <v>0</v>
      </c>
      <c r="AY9" s="53">
        <v>0</v>
      </c>
      <c r="AZ9" s="53">
        <v>0</v>
      </c>
      <c r="BA9" s="53">
        <v>1.62</v>
      </c>
      <c r="BB9" s="53">
        <v>0</v>
      </c>
      <c r="BC9" s="53">
        <v>0</v>
      </c>
      <c r="BD9" s="53">
        <v>0</v>
      </c>
      <c r="BE9" s="53">
        <v>0.18</v>
      </c>
      <c r="BF9" s="53">
        <v>0</v>
      </c>
      <c r="BG9" s="53">
        <v>0</v>
      </c>
      <c r="BH9" s="53">
        <v>9.35</v>
      </c>
      <c r="BI9" s="53">
        <f t="shared" si="4"/>
        <v>0</v>
      </c>
      <c r="BJ9" s="53">
        <v>0</v>
      </c>
      <c r="BK9" s="53">
        <v>0</v>
      </c>
      <c r="BL9" s="53">
        <v>0</v>
      </c>
      <c r="BM9" s="53">
        <v>0</v>
      </c>
      <c r="BN9" s="53">
        <f t="shared" si="5"/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f t="shared" si="6"/>
        <v>711</v>
      </c>
      <c r="CB9" s="53">
        <v>0</v>
      </c>
      <c r="CC9" s="53">
        <v>0</v>
      </c>
      <c r="CD9" s="53">
        <v>0</v>
      </c>
      <c r="CE9" s="53">
        <v>0</v>
      </c>
      <c r="CF9" s="53">
        <v>93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18</v>
      </c>
      <c r="CN9" s="53">
        <v>0</v>
      </c>
      <c r="CO9" s="53">
        <v>0</v>
      </c>
      <c r="CP9" s="53">
        <v>0</v>
      </c>
      <c r="CQ9" s="53">
        <v>600</v>
      </c>
      <c r="CR9" s="53">
        <f t="shared" si="7"/>
        <v>0</v>
      </c>
      <c r="CS9" s="53">
        <v>0</v>
      </c>
      <c r="CT9" s="53">
        <v>0</v>
      </c>
      <c r="CU9" s="53">
        <f t="shared" si="8"/>
        <v>0</v>
      </c>
      <c r="CV9" s="53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3">
        <v>0</v>
      </c>
      <c r="DG9" s="53">
        <v>0</v>
      </c>
      <c r="DH9" s="53">
        <v>0</v>
      </c>
      <c r="DI9" s="53">
        <v>0</v>
      </c>
    </row>
    <row r="10" spans="1:113" ht="19.5" customHeight="1">
      <c r="A10" s="102" t="s">
        <v>85</v>
      </c>
      <c r="B10" s="102" t="s">
        <v>86</v>
      </c>
      <c r="C10" s="102" t="s">
        <v>87</v>
      </c>
      <c r="D10" s="102" t="s">
        <v>89</v>
      </c>
      <c r="E10" s="53">
        <f t="shared" si="0"/>
        <v>1047.39</v>
      </c>
      <c r="F10" s="53">
        <f t="shared" si="1"/>
        <v>700.39</v>
      </c>
      <c r="G10" s="53">
        <v>410.58</v>
      </c>
      <c r="H10" s="53">
        <v>11.14</v>
      </c>
      <c r="I10" s="53">
        <v>34.21</v>
      </c>
      <c r="J10" s="53">
        <v>0</v>
      </c>
      <c r="K10" s="53">
        <v>244.46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f t="shared" si="2"/>
        <v>317.85</v>
      </c>
      <c r="U10" s="53">
        <v>5</v>
      </c>
      <c r="V10" s="53">
        <v>0</v>
      </c>
      <c r="W10" s="53">
        <v>0</v>
      </c>
      <c r="X10" s="53">
        <v>0</v>
      </c>
      <c r="Y10" s="53">
        <v>10</v>
      </c>
      <c r="Z10" s="53">
        <v>19</v>
      </c>
      <c r="AA10" s="53">
        <v>3</v>
      </c>
      <c r="AB10" s="53">
        <v>0</v>
      </c>
      <c r="AC10" s="53">
        <v>20</v>
      </c>
      <c r="AD10" s="53">
        <v>1</v>
      </c>
      <c r="AE10" s="53">
        <v>0</v>
      </c>
      <c r="AF10" s="53">
        <v>5.9</v>
      </c>
      <c r="AG10" s="53">
        <v>0</v>
      </c>
      <c r="AH10" s="53">
        <v>0</v>
      </c>
      <c r="AI10" s="53">
        <v>14.36</v>
      </c>
      <c r="AJ10" s="53">
        <v>0</v>
      </c>
      <c r="AK10" s="53">
        <v>38</v>
      </c>
      <c r="AL10" s="53">
        <v>0</v>
      </c>
      <c r="AM10" s="53">
        <v>0</v>
      </c>
      <c r="AN10" s="53">
        <v>178.08</v>
      </c>
      <c r="AO10" s="53">
        <v>0</v>
      </c>
      <c r="AP10" s="53">
        <v>14.01</v>
      </c>
      <c r="AQ10" s="53">
        <v>0</v>
      </c>
      <c r="AR10" s="53">
        <v>2.5</v>
      </c>
      <c r="AS10" s="53">
        <v>0</v>
      </c>
      <c r="AT10" s="53">
        <v>0</v>
      </c>
      <c r="AU10" s="53">
        <v>7</v>
      </c>
      <c r="AV10" s="53">
        <f t="shared" si="3"/>
        <v>11.15</v>
      </c>
      <c r="AW10" s="53">
        <v>0</v>
      </c>
      <c r="AX10" s="53">
        <v>0</v>
      </c>
      <c r="AY10" s="53">
        <v>0</v>
      </c>
      <c r="AZ10" s="53">
        <v>0</v>
      </c>
      <c r="BA10" s="53">
        <v>1.62</v>
      </c>
      <c r="BB10" s="53">
        <v>0</v>
      </c>
      <c r="BC10" s="53">
        <v>0</v>
      </c>
      <c r="BD10" s="53">
        <v>0</v>
      </c>
      <c r="BE10" s="53">
        <v>0.18</v>
      </c>
      <c r="BF10" s="53">
        <v>0</v>
      </c>
      <c r="BG10" s="53">
        <v>0</v>
      </c>
      <c r="BH10" s="53">
        <v>9.35</v>
      </c>
      <c r="BI10" s="53">
        <f t="shared" si="4"/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f t="shared" si="5"/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f t="shared" si="6"/>
        <v>18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18</v>
      </c>
      <c r="CN10" s="53">
        <v>0</v>
      </c>
      <c r="CO10" s="53">
        <v>0</v>
      </c>
      <c r="CP10" s="53">
        <v>0</v>
      </c>
      <c r="CQ10" s="53">
        <v>0</v>
      </c>
      <c r="CR10" s="53">
        <f t="shared" si="7"/>
        <v>0</v>
      </c>
      <c r="CS10" s="53">
        <v>0</v>
      </c>
      <c r="CT10" s="53">
        <v>0</v>
      </c>
      <c r="CU10" s="53">
        <f t="shared" si="8"/>
        <v>0</v>
      </c>
      <c r="CV10" s="53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3">
        <v>0</v>
      </c>
      <c r="DG10" s="53">
        <v>0</v>
      </c>
      <c r="DH10" s="53">
        <v>0</v>
      </c>
      <c r="DI10" s="53">
        <v>0</v>
      </c>
    </row>
    <row r="11" spans="1:113" ht="19.5" customHeight="1">
      <c r="A11" s="102" t="s">
        <v>85</v>
      </c>
      <c r="B11" s="102" t="s">
        <v>90</v>
      </c>
      <c r="C11" s="102" t="s">
        <v>87</v>
      </c>
      <c r="D11" s="102" t="s">
        <v>91</v>
      </c>
      <c r="E11" s="53">
        <f t="shared" si="0"/>
        <v>693</v>
      </c>
      <c r="F11" s="53">
        <f t="shared" si="1"/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f t="shared" si="2"/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f t="shared" si="3"/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f t="shared" si="4"/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f t="shared" si="5"/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f t="shared" si="6"/>
        <v>693</v>
      </c>
      <c r="CB11" s="53">
        <v>0</v>
      </c>
      <c r="CC11" s="53">
        <v>0</v>
      </c>
      <c r="CD11" s="53">
        <v>0</v>
      </c>
      <c r="CE11" s="53">
        <v>0</v>
      </c>
      <c r="CF11" s="53">
        <v>93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0</v>
      </c>
      <c r="CO11" s="53">
        <v>0</v>
      </c>
      <c r="CP11" s="53">
        <v>0</v>
      </c>
      <c r="CQ11" s="53">
        <v>600</v>
      </c>
      <c r="CR11" s="53">
        <f t="shared" si="7"/>
        <v>0</v>
      </c>
      <c r="CS11" s="53">
        <v>0</v>
      </c>
      <c r="CT11" s="53">
        <v>0</v>
      </c>
      <c r="CU11" s="53">
        <f t="shared" si="8"/>
        <v>0</v>
      </c>
      <c r="CV11" s="53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3">
        <v>0</v>
      </c>
      <c r="DG11" s="53">
        <v>0</v>
      </c>
      <c r="DH11" s="53">
        <v>0</v>
      </c>
      <c r="DI11" s="53">
        <v>0</v>
      </c>
    </row>
    <row r="12" spans="1:113" ht="19.5" customHeight="1">
      <c r="A12" s="102" t="s">
        <v>92</v>
      </c>
      <c r="B12" s="102" t="s">
        <v>93</v>
      </c>
      <c r="C12" s="102" t="s">
        <v>93</v>
      </c>
      <c r="D12" s="102" t="s">
        <v>94</v>
      </c>
      <c r="E12" s="53">
        <f t="shared" si="0"/>
        <v>112.09</v>
      </c>
      <c r="F12" s="53">
        <f t="shared" si="1"/>
        <v>112.09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112.09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f t="shared" si="2"/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f t="shared" si="3"/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f t="shared" si="4"/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f t="shared" si="5"/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f t="shared" si="6"/>
        <v>0</v>
      </c>
      <c r="CB12" s="53">
        <v>0</v>
      </c>
      <c r="CC12" s="53">
        <v>0</v>
      </c>
      <c r="CD12" s="53">
        <v>0</v>
      </c>
      <c r="CE12" s="53">
        <v>0</v>
      </c>
      <c r="CF12" s="53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f t="shared" si="7"/>
        <v>0</v>
      </c>
      <c r="CS12" s="53">
        <v>0</v>
      </c>
      <c r="CT12" s="53">
        <v>0</v>
      </c>
      <c r="CU12" s="53">
        <f t="shared" si="8"/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3">
        <v>0</v>
      </c>
      <c r="DG12" s="53">
        <v>0</v>
      </c>
      <c r="DH12" s="53">
        <v>0</v>
      </c>
      <c r="DI12" s="53">
        <v>0</v>
      </c>
    </row>
    <row r="13" spans="1:113" ht="19.5" customHeight="1">
      <c r="A13" s="102" t="s">
        <v>92</v>
      </c>
      <c r="B13" s="102" t="s">
        <v>93</v>
      </c>
      <c r="C13" s="102" t="s">
        <v>95</v>
      </c>
      <c r="D13" s="102" t="s">
        <v>96</v>
      </c>
      <c r="E13" s="53">
        <f t="shared" si="0"/>
        <v>56.05</v>
      </c>
      <c r="F13" s="53">
        <f t="shared" si="1"/>
        <v>56.05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56.05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f t="shared" si="2"/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f t="shared" si="3"/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f t="shared" si="4"/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f t="shared" si="5"/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f t="shared" si="6"/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f t="shared" si="7"/>
        <v>0</v>
      </c>
      <c r="CS13" s="53">
        <v>0</v>
      </c>
      <c r="CT13" s="53">
        <v>0</v>
      </c>
      <c r="CU13" s="53">
        <f t="shared" si="8"/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v>0</v>
      </c>
      <c r="DI13" s="53">
        <v>0</v>
      </c>
    </row>
    <row r="14" spans="1:113" ht="19.5" customHeight="1">
      <c r="A14" s="102" t="s">
        <v>92</v>
      </c>
      <c r="B14" s="102" t="s">
        <v>97</v>
      </c>
      <c r="C14" s="102" t="s">
        <v>97</v>
      </c>
      <c r="D14" s="102" t="s">
        <v>98</v>
      </c>
      <c r="E14" s="53">
        <f t="shared" si="0"/>
        <v>9.1</v>
      </c>
      <c r="F14" s="53">
        <f t="shared" si="1"/>
        <v>9.1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9.1</v>
      </c>
      <c r="Q14" s="53">
        <v>0</v>
      </c>
      <c r="R14" s="53">
        <v>0</v>
      </c>
      <c r="S14" s="53">
        <v>0</v>
      </c>
      <c r="T14" s="53">
        <f t="shared" si="2"/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f t="shared" si="3"/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f t="shared" si="4"/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f t="shared" si="5"/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f t="shared" si="6"/>
        <v>0</v>
      </c>
      <c r="CB14" s="53">
        <v>0</v>
      </c>
      <c r="CC14" s="53">
        <v>0</v>
      </c>
      <c r="CD14" s="53">
        <v>0</v>
      </c>
      <c r="CE14" s="53">
        <v>0</v>
      </c>
      <c r="CF14" s="53">
        <v>0</v>
      </c>
      <c r="CG14" s="53">
        <v>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f t="shared" si="7"/>
        <v>0</v>
      </c>
      <c r="CS14" s="53">
        <v>0</v>
      </c>
      <c r="CT14" s="53">
        <v>0</v>
      </c>
      <c r="CU14" s="53">
        <f t="shared" si="8"/>
        <v>0</v>
      </c>
      <c r="CV14" s="53">
        <v>0</v>
      </c>
      <c r="CW14" s="53">
        <v>0</v>
      </c>
      <c r="CX14" s="53">
        <v>0</v>
      </c>
      <c r="CY14" s="53">
        <v>0</v>
      </c>
      <c r="CZ14" s="53">
        <v>0</v>
      </c>
      <c r="DA14" s="53">
        <v>0</v>
      </c>
      <c r="DB14" s="53">
        <v>0</v>
      </c>
      <c r="DC14" s="53">
        <v>0</v>
      </c>
      <c r="DD14" s="53">
        <v>0</v>
      </c>
      <c r="DE14" s="53">
        <v>0</v>
      </c>
      <c r="DF14" s="53">
        <v>0</v>
      </c>
      <c r="DG14" s="53">
        <v>0</v>
      </c>
      <c r="DH14" s="53">
        <v>0</v>
      </c>
      <c r="DI14" s="53">
        <v>0</v>
      </c>
    </row>
    <row r="15" spans="1:113" ht="19.5" customHeight="1">
      <c r="A15" s="102" t="s">
        <v>99</v>
      </c>
      <c r="B15" s="102" t="s">
        <v>100</v>
      </c>
      <c r="C15" s="102" t="s">
        <v>101</v>
      </c>
      <c r="D15" s="102" t="s">
        <v>102</v>
      </c>
      <c r="E15" s="53">
        <f t="shared" si="0"/>
        <v>52.54</v>
      </c>
      <c r="F15" s="53">
        <f t="shared" si="1"/>
        <v>52.54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52.54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f t="shared" si="2"/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f t="shared" si="3"/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f t="shared" si="4"/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f t="shared" si="5"/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f t="shared" si="6"/>
        <v>0</v>
      </c>
      <c r="CB15" s="53">
        <v>0</v>
      </c>
      <c r="CC15" s="53">
        <v>0</v>
      </c>
      <c r="CD15" s="53">
        <v>0</v>
      </c>
      <c r="CE15" s="53">
        <v>0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f t="shared" si="7"/>
        <v>0</v>
      </c>
      <c r="CS15" s="53">
        <v>0</v>
      </c>
      <c r="CT15" s="53">
        <v>0</v>
      </c>
      <c r="CU15" s="53">
        <f t="shared" si="8"/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3">
        <v>0</v>
      </c>
      <c r="DG15" s="53">
        <v>0</v>
      </c>
      <c r="DH15" s="53">
        <v>0</v>
      </c>
      <c r="DI15" s="53">
        <v>0</v>
      </c>
    </row>
    <row r="16" spans="1:113" ht="19.5" customHeight="1">
      <c r="A16" s="102" t="s">
        <v>99</v>
      </c>
      <c r="B16" s="102" t="s">
        <v>100</v>
      </c>
      <c r="C16" s="102" t="s">
        <v>86</v>
      </c>
      <c r="D16" s="102" t="s">
        <v>103</v>
      </c>
      <c r="E16" s="53">
        <f t="shared" si="0"/>
        <v>23.75</v>
      </c>
      <c r="F16" s="53">
        <f t="shared" si="1"/>
        <v>23.75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23.75</v>
      </c>
      <c r="P16" s="53">
        <v>0</v>
      </c>
      <c r="Q16" s="53">
        <v>0</v>
      </c>
      <c r="R16" s="53">
        <v>0</v>
      </c>
      <c r="S16" s="53">
        <v>0</v>
      </c>
      <c r="T16" s="53">
        <f t="shared" si="2"/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f t="shared" si="3"/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f t="shared" si="4"/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f t="shared" si="5"/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f t="shared" si="6"/>
        <v>0</v>
      </c>
      <c r="CB16" s="53">
        <v>0</v>
      </c>
      <c r="CC16" s="53">
        <v>0</v>
      </c>
      <c r="CD16" s="53">
        <v>0</v>
      </c>
      <c r="CE16" s="53">
        <v>0</v>
      </c>
      <c r="CF16" s="53">
        <v>0</v>
      </c>
      <c r="CG16" s="53">
        <v>0</v>
      </c>
      <c r="CH16" s="53">
        <v>0</v>
      </c>
      <c r="CI16" s="53">
        <v>0</v>
      </c>
      <c r="CJ16" s="53">
        <v>0</v>
      </c>
      <c r="CK16" s="53">
        <v>0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3">
        <f t="shared" si="7"/>
        <v>0</v>
      </c>
      <c r="CS16" s="53">
        <v>0</v>
      </c>
      <c r="CT16" s="53">
        <v>0</v>
      </c>
      <c r="CU16" s="53">
        <f t="shared" si="8"/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3">
        <v>0</v>
      </c>
      <c r="DG16" s="53">
        <v>0</v>
      </c>
      <c r="DH16" s="53">
        <v>0</v>
      </c>
      <c r="DI16" s="53">
        <v>0</v>
      </c>
    </row>
    <row r="17" spans="1:113" ht="19.5" customHeight="1">
      <c r="A17" s="102" t="s">
        <v>104</v>
      </c>
      <c r="B17" s="102" t="s">
        <v>86</v>
      </c>
      <c r="C17" s="102" t="s">
        <v>101</v>
      </c>
      <c r="D17" s="102" t="s">
        <v>105</v>
      </c>
      <c r="E17" s="53">
        <f t="shared" si="0"/>
        <v>84.07</v>
      </c>
      <c r="F17" s="53">
        <f t="shared" si="1"/>
        <v>84.07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84.07</v>
      </c>
      <c r="R17" s="53">
        <v>0</v>
      </c>
      <c r="S17" s="53">
        <v>0</v>
      </c>
      <c r="T17" s="53">
        <f t="shared" si="2"/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f t="shared" si="3"/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f t="shared" si="4"/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f t="shared" si="5"/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f t="shared" si="6"/>
        <v>0</v>
      </c>
      <c r="CB17" s="53">
        <v>0</v>
      </c>
      <c r="CC17" s="53">
        <v>0</v>
      </c>
      <c r="CD17" s="53">
        <v>0</v>
      </c>
      <c r="CE17" s="53">
        <v>0</v>
      </c>
      <c r="CF17" s="53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3">
        <f t="shared" si="7"/>
        <v>0</v>
      </c>
      <c r="CS17" s="53">
        <v>0</v>
      </c>
      <c r="CT17" s="53">
        <v>0</v>
      </c>
      <c r="CU17" s="53">
        <f t="shared" si="8"/>
        <v>0</v>
      </c>
      <c r="CV17" s="53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3">
        <v>0</v>
      </c>
      <c r="DG17" s="53">
        <v>0</v>
      </c>
      <c r="DH17" s="53">
        <v>0</v>
      </c>
      <c r="DI17" s="53">
        <v>0</v>
      </c>
    </row>
  </sheetData>
  <sheetProtection/>
  <mergeCells count="123">
    <mergeCell ref="BB5:BB6"/>
    <mergeCell ref="BC5:BC6"/>
    <mergeCell ref="BD5:BD6"/>
    <mergeCell ref="BE5:BE6"/>
    <mergeCell ref="BF5:BF6"/>
    <mergeCell ref="AV4:BH4"/>
    <mergeCell ref="BG5:BG6"/>
    <mergeCell ref="CA4:CQ4"/>
    <mergeCell ref="CQ5:CQ6"/>
    <mergeCell ref="AT5:AT6"/>
    <mergeCell ref="AU5:AU6"/>
    <mergeCell ref="AV5:AV6"/>
    <mergeCell ref="AW5:AW6"/>
    <mergeCell ref="AX5:AX6"/>
    <mergeCell ref="AY5:AY6"/>
    <mergeCell ref="AZ5:AZ6"/>
    <mergeCell ref="BA5:BA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V5:BV6"/>
    <mergeCell ref="BW5:BW6"/>
    <mergeCell ref="BL5:BL6"/>
    <mergeCell ref="BM5:BM6"/>
    <mergeCell ref="BX5:BX6"/>
    <mergeCell ref="CC5:CC6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DC5:DC6"/>
    <mergeCell ref="DD5:DD6"/>
    <mergeCell ref="A2:DI2"/>
    <mergeCell ref="BN4:BZ4"/>
    <mergeCell ref="A4:D4"/>
    <mergeCell ref="F4:S4"/>
    <mergeCell ref="T4:AU4"/>
    <mergeCell ref="BI4:BM4"/>
    <mergeCell ref="CR4:CT4"/>
    <mergeCell ref="CU4:CZ4"/>
    <mergeCell ref="CW5:CW6"/>
    <mergeCell ref="CX5:CX6"/>
    <mergeCell ref="CY5:CY6"/>
    <mergeCell ref="CZ5:CZ6"/>
    <mergeCell ref="DA5:DA6"/>
    <mergeCell ref="DB5:DB6"/>
    <mergeCell ref="CR5:CR6"/>
    <mergeCell ref="CP5:CP6"/>
    <mergeCell ref="CS5:CS6"/>
    <mergeCell ref="CT5:CT6"/>
    <mergeCell ref="CU5:CU6"/>
    <mergeCell ref="CV5:CV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U5:BU6"/>
    <mergeCell ref="AK5:AK6"/>
    <mergeCell ref="AL5:AL6"/>
    <mergeCell ref="AM5:AM6"/>
    <mergeCell ref="AN5:AN6"/>
    <mergeCell ref="AO5:AO6"/>
    <mergeCell ref="AP5:AP6"/>
    <mergeCell ref="AE5:AE6"/>
    <mergeCell ref="AI5:AI6"/>
    <mergeCell ref="AH5:AH6"/>
    <mergeCell ref="AF5:AF6"/>
    <mergeCell ref="AG5:AG6"/>
    <mergeCell ref="AJ5:AJ6"/>
    <mergeCell ref="X5:X6"/>
    <mergeCell ref="AA5:AA6"/>
    <mergeCell ref="AB5:AB6"/>
    <mergeCell ref="AC5:AC6"/>
    <mergeCell ref="AD5:AD6"/>
    <mergeCell ref="T5:T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H5:H6"/>
    <mergeCell ref="I5:I6"/>
    <mergeCell ref="DI5:DI6"/>
    <mergeCell ref="DE5:DE6"/>
    <mergeCell ref="DG5:DG6"/>
    <mergeCell ref="DE4:DI4"/>
    <mergeCell ref="DH5:DH6"/>
    <mergeCell ref="DF5:DF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55" style="0" customWidth="1"/>
    <col min="5" max="5" width="25.83203125" style="0" customWidth="1"/>
    <col min="6" max="7" width="21.83203125" style="0" customWidth="1"/>
  </cols>
  <sheetData>
    <row r="1" spans="1:7" ht="19.5" customHeight="1">
      <c r="A1" s="12"/>
      <c r="B1" s="12"/>
      <c r="C1" s="12"/>
      <c r="D1" s="106"/>
      <c r="E1" s="12"/>
      <c r="F1" s="12"/>
      <c r="G1" s="9" t="s">
        <v>279</v>
      </c>
    </row>
    <row r="2" spans="1:7" ht="25.5" customHeight="1">
      <c r="A2" s="151" t="s">
        <v>280</v>
      </c>
      <c r="B2" s="151"/>
      <c r="C2" s="151"/>
      <c r="D2" s="151"/>
      <c r="E2" s="151"/>
      <c r="F2" s="151"/>
      <c r="G2" s="151"/>
    </row>
    <row r="3" spans="1:7" ht="19.5" customHeight="1">
      <c r="A3" s="97" t="s">
        <v>4</v>
      </c>
      <c r="B3" s="39"/>
      <c r="C3" s="39"/>
      <c r="D3" s="39"/>
      <c r="E3" s="40"/>
      <c r="F3" s="40"/>
      <c r="G3" s="9"/>
    </row>
    <row r="4" spans="1:7" ht="19.5" customHeight="1">
      <c r="A4" s="202" t="s">
        <v>281</v>
      </c>
      <c r="B4" s="203"/>
      <c r="C4" s="203"/>
      <c r="D4" s="204"/>
      <c r="E4" s="160" t="s">
        <v>108</v>
      </c>
      <c r="F4" s="154"/>
      <c r="G4" s="154"/>
    </row>
    <row r="5" spans="1:7" ht="19.5" customHeight="1">
      <c r="A5" s="175" t="s">
        <v>65</v>
      </c>
      <c r="B5" s="177"/>
      <c r="C5" s="196" t="s">
        <v>66</v>
      </c>
      <c r="D5" s="171" t="s">
        <v>282</v>
      </c>
      <c r="E5" s="154" t="s">
        <v>57</v>
      </c>
      <c r="F5" s="198" t="s">
        <v>283</v>
      </c>
      <c r="G5" s="200" t="s">
        <v>284</v>
      </c>
    </row>
    <row r="6" spans="1:7" ht="21" customHeight="1">
      <c r="A6" s="43" t="s">
        <v>78</v>
      </c>
      <c r="B6" s="45" t="s">
        <v>79</v>
      </c>
      <c r="C6" s="197"/>
      <c r="D6" s="190"/>
      <c r="E6" s="155"/>
      <c r="F6" s="199"/>
      <c r="G6" s="201"/>
    </row>
    <row r="7" spans="1:7" ht="19.5" customHeight="1">
      <c r="A7" s="46" t="s">
        <v>81</v>
      </c>
      <c r="B7" s="107" t="s">
        <v>81</v>
      </c>
      <c r="C7" s="108" t="s">
        <v>81</v>
      </c>
      <c r="D7" s="46" t="s">
        <v>57</v>
      </c>
      <c r="E7" s="109">
        <f aca="true" t="shared" si="0" ref="E7:E33">SUM(F7,G7)</f>
        <v>1149.9899999999998</v>
      </c>
      <c r="F7" s="51">
        <v>1089.12</v>
      </c>
      <c r="G7" s="53">
        <v>60.87</v>
      </c>
    </row>
    <row r="8" spans="1:7" ht="19.5" customHeight="1">
      <c r="A8" s="46" t="s">
        <v>81</v>
      </c>
      <c r="B8" s="107" t="s">
        <v>81</v>
      </c>
      <c r="C8" s="108" t="s">
        <v>81</v>
      </c>
      <c r="D8" s="46" t="s">
        <v>82</v>
      </c>
      <c r="E8" s="109">
        <f t="shared" si="0"/>
        <v>1149.9899999999998</v>
      </c>
      <c r="F8" s="51">
        <v>1089.12</v>
      </c>
      <c r="G8" s="53">
        <v>60.87</v>
      </c>
    </row>
    <row r="9" spans="1:7" ht="19.5" customHeight="1">
      <c r="A9" s="46" t="s">
        <v>81</v>
      </c>
      <c r="B9" s="107" t="s">
        <v>81</v>
      </c>
      <c r="C9" s="108" t="s">
        <v>83</v>
      </c>
      <c r="D9" s="46" t="s">
        <v>84</v>
      </c>
      <c r="E9" s="109">
        <f t="shared" si="0"/>
        <v>1149.9899999999998</v>
      </c>
      <c r="F9" s="51">
        <v>1089.12</v>
      </c>
      <c r="G9" s="53">
        <v>60.87</v>
      </c>
    </row>
    <row r="10" spans="1:7" ht="19.5" customHeight="1">
      <c r="A10" s="46" t="s">
        <v>285</v>
      </c>
      <c r="B10" s="107" t="s">
        <v>81</v>
      </c>
      <c r="C10" s="108" t="s">
        <v>81</v>
      </c>
      <c r="D10" s="46" t="s">
        <v>286</v>
      </c>
      <c r="E10" s="109">
        <f t="shared" si="0"/>
        <v>1014.24</v>
      </c>
      <c r="F10" s="51">
        <v>1014.24</v>
      </c>
      <c r="G10" s="53">
        <v>0</v>
      </c>
    </row>
    <row r="11" spans="1:7" ht="19.5" customHeight="1">
      <c r="A11" s="46" t="s">
        <v>287</v>
      </c>
      <c r="B11" s="107" t="s">
        <v>101</v>
      </c>
      <c r="C11" s="108" t="s">
        <v>88</v>
      </c>
      <c r="D11" s="46" t="s">
        <v>288</v>
      </c>
      <c r="E11" s="109">
        <f t="shared" si="0"/>
        <v>410.58</v>
      </c>
      <c r="F11" s="51">
        <v>410.58</v>
      </c>
      <c r="G11" s="53">
        <v>0</v>
      </c>
    </row>
    <row r="12" spans="1:7" ht="19.5" customHeight="1">
      <c r="A12" s="46" t="s">
        <v>287</v>
      </c>
      <c r="B12" s="107" t="s">
        <v>86</v>
      </c>
      <c r="C12" s="108" t="s">
        <v>88</v>
      </c>
      <c r="D12" s="46" t="s">
        <v>289</v>
      </c>
      <c r="E12" s="109">
        <f t="shared" si="0"/>
        <v>11.14</v>
      </c>
      <c r="F12" s="51">
        <v>11.14</v>
      </c>
      <c r="G12" s="53">
        <v>0</v>
      </c>
    </row>
    <row r="13" spans="1:7" ht="19.5" customHeight="1">
      <c r="A13" s="46" t="s">
        <v>287</v>
      </c>
      <c r="B13" s="107" t="s">
        <v>87</v>
      </c>
      <c r="C13" s="108" t="s">
        <v>88</v>
      </c>
      <c r="D13" s="46" t="s">
        <v>290</v>
      </c>
      <c r="E13" s="109">
        <f t="shared" si="0"/>
        <v>34.21</v>
      </c>
      <c r="F13" s="51">
        <v>34.21</v>
      </c>
      <c r="G13" s="53">
        <v>0</v>
      </c>
    </row>
    <row r="14" spans="1:7" ht="19.5" customHeight="1">
      <c r="A14" s="46" t="s">
        <v>287</v>
      </c>
      <c r="B14" s="107" t="s">
        <v>291</v>
      </c>
      <c r="C14" s="108" t="s">
        <v>88</v>
      </c>
      <c r="D14" s="46" t="s">
        <v>292</v>
      </c>
      <c r="E14" s="109">
        <f t="shared" si="0"/>
        <v>244.46</v>
      </c>
      <c r="F14" s="51">
        <v>244.46</v>
      </c>
      <c r="G14" s="53">
        <v>0</v>
      </c>
    </row>
    <row r="15" spans="1:7" ht="19.5" customHeight="1">
      <c r="A15" s="46" t="s">
        <v>287</v>
      </c>
      <c r="B15" s="107" t="s">
        <v>293</v>
      </c>
      <c r="C15" s="108" t="s">
        <v>88</v>
      </c>
      <c r="D15" s="46" t="s">
        <v>294</v>
      </c>
      <c r="E15" s="109">
        <f t="shared" si="0"/>
        <v>112.09</v>
      </c>
      <c r="F15" s="51">
        <v>112.09</v>
      </c>
      <c r="G15" s="53">
        <v>0</v>
      </c>
    </row>
    <row r="16" spans="1:7" ht="19.5" customHeight="1">
      <c r="A16" s="46" t="s">
        <v>287</v>
      </c>
      <c r="B16" s="107" t="s">
        <v>90</v>
      </c>
      <c r="C16" s="108" t="s">
        <v>88</v>
      </c>
      <c r="D16" s="46" t="s">
        <v>295</v>
      </c>
      <c r="E16" s="109">
        <f t="shared" si="0"/>
        <v>56.05</v>
      </c>
      <c r="F16" s="51">
        <v>56.05</v>
      </c>
      <c r="G16" s="53">
        <v>0</v>
      </c>
    </row>
    <row r="17" spans="1:7" ht="19.5" customHeight="1">
      <c r="A17" s="46" t="s">
        <v>287</v>
      </c>
      <c r="B17" s="107" t="s">
        <v>296</v>
      </c>
      <c r="C17" s="108" t="s">
        <v>88</v>
      </c>
      <c r="D17" s="46" t="s">
        <v>297</v>
      </c>
      <c r="E17" s="109">
        <f t="shared" si="0"/>
        <v>52.54</v>
      </c>
      <c r="F17" s="51">
        <v>52.54</v>
      </c>
      <c r="G17" s="53">
        <v>0</v>
      </c>
    </row>
    <row r="18" spans="1:7" ht="19.5" customHeight="1">
      <c r="A18" s="46" t="s">
        <v>287</v>
      </c>
      <c r="B18" s="107" t="s">
        <v>298</v>
      </c>
      <c r="C18" s="108" t="s">
        <v>88</v>
      </c>
      <c r="D18" s="46" t="s">
        <v>299</v>
      </c>
      <c r="E18" s="109">
        <f t="shared" si="0"/>
        <v>9.1</v>
      </c>
      <c r="F18" s="51">
        <v>9.1</v>
      </c>
      <c r="G18" s="53">
        <v>0</v>
      </c>
    </row>
    <row r="19" spans="1:7" ht="19.5" customHeight="1">
      <c r="A19" s="46" t="s">
        <v>287</v>
      </c>
      <c r="B19" s="107" t="s">
        <v>300</v>
      </c>
      <c r="C19" s="108" t="s">
        <v>88</v>
      </c>
      <c r="D19" s="46" t="s">
        <v>301</v>
      </c>
      <c r="E19" s="109">
        <f t="shared" si="0"/>
        <v>84.07</v>
      </c>
      <c r="F19" s="51">
        <v>84.07</v>
      </c>
      <c r="G19" s="53">
        <v>0</v>
      </c>
    </row>
    <row r="20" spans="1:7" ht="19.5" customHeight="1">
      <c r="A20" s="46" t="s">
        <v>302</v>
      </c>
      <c r="B20" s="107" t="s">
        <v>81</v>
      </c>
      <c r="C20" s="108" t="s">
        <v>81</v>
      </c>
      <c r="D20" s="46" t="s">
        <v>303</v>
      </c>
      <c r="E20" s="109">
        <f t="shared" si="0"/>
        <v>133.95</v>
      </c>
      <c r="F20" s="51">
        <v>73.08</v>
      </c>
      <c r="G20" s="53">
        <v>60.87</v>
      </c>
    </row>
    <row r="21" spans="1:7" ht="19.5" customHeight="1">
      <c r="A21" s="46" t="s">
        <v>304</v>
      </c>
      <c r="B21" s="107" t="s">
        <v>101</v>
      </c>
      <c r="C21" s="108" t="s">
        <v>88</v>
      </c>
      <c r="D21" s="46" t="s">
        <v>305</v>
      </c>
      <c r="E21" s="109">
        <f t="shared" si="0"/>
        <v>5</v>
      </c>
      <c r="F21" s="51">
        <v>0</v>
      </c>
      <c r="G21" s="53">
        <v>5</v>
      </c>
    </row>
    <row r="22" spans="1:7" ht="19.5" customHeight="1">
      <c r="A22" s="46" t="s">
        <v>304</v>
      </c>
      <c r="B22" s="107" t="s">
        <v>93</v>
      </c>
      <c r="C22" s="108" t="s">
        <v>88</v>
      </c>
      <c r="D22" s="46" t="s">
        <v>306</v>
      </c>
      <c r="E22" s="109">
        <f t="shared" si="0"/>
        <v>10</v>
      </c>
      <c r="F22" s="51">
        <v>0</v>
      </c>
      <c r="G22" s="53">
        <v>10</v>
      </c>
    </row>
    <row r="23" spans="1:7" ht="19.5" customHeight="1">
      <c r="A23" s="46" t="s">
        <v>304</v>
      </c>
      <c r="B23" s="107" t="s">
        <v>95</v>
      </c>
      <c r="C23" s="108" t="s">
        <v>88</v>
      </c>
      <c r="D23" s="46" t="s">
        <v>307</v>
      </c>
      <c r="E23" s="109">
        <f t="shared" si="0"/>
        <v>3</v>
      </c>
      <c r="F23" s="51">
        <v>0</v>
      </c>
      <c r="G23" s="53">
        <v>3</v>
      </c>
    </row>
    <row r="24" spans="1:7" ht="19.5" customHeight="1">
      <c r="A24" s="46" t="s">
        <v>304</v>
      </c>
      <c r="B24" s="107" t="s">
        <v>291</v>
      </c>
      <c r="C24" s="108" t="s">
        <v>88</v>
      </c>
      <c r="D24" s="46" t="s">
        <v>308</v>
      </c>
      <c r="E24" s="109">
        <f t="shared" si="0"/>
        <v>3</v>
      </c>
      <c r="F24" s="51">
        <v>0</v>
      </c>
      <c r="G24" s="53">
        <v>3</v>
      </c>
    </row>
    <row r="25" spans="1:7" ht="19.5" customHeight="1">
      <c r="A25" s="46" t="s">
        <v>304</v>
      </c>
      <c r="B25" s="107" t="s">
        <v>90</v>
      </c>
      <c r="C25" s="108" t="s">
        <v>88</v>
      </c>
      <c r="D25" s="46" t="s">
        <v>309</v>
      </c>
      <c r="E25" s="109">
        <f t="shared" si="0"/>
        <v>20</v>
      </c>
      <c r="F25" s="51">
        <v>0</v>
      </c>
      <c r="G25" s="53">
        <v>20</v>
      </c>
    </row>
    <row r="26" spans="1:7" ht="19.5" customHeight="1">
      <c r="A26" s="46" t="s">
        <v>304</v>
      </c>
      <c r="B26" s="107" t="s">
        <v>100</v>
      </c>
      <c r="C26" s="108" t="s">
        <v>88</v>
      </c>
      <c r="D26" s="46" t="s">
        <v>310</v>
      </c>
      <c r="E26" s="109">
        <f t="shared" si="0"/>
        <v>1</v>
      </c>
      <c r="F26" s="51">
        <v>0</v>
      </c>
      <c r="G26" s="53">
        <v>1</v>
      </c>
    </row>
    <row r="27" spans="1:7" ht="19.5" customHeight="1">
      <c r="A27" s="46" t="s">
        <v>304</v>
      </c>
      <c r="B27" s="107" t="s">
        <v>311</v>
      </c>
      <c r="C27" s="108" t="s">
        <v>88</v>
      </c>
      <c r="D27" s="46" t="s">
        <v>312</v>
      </c>
      <c r="E27" s="109">
        <f t="shared" si="0"/>
        <v>2.36</v>
      </c>
      <c r="F27" s="51">
        <v>0</v>
      </c>
      <c r="G27" s="53">
        <v>2.36</v>
      </c>
    </row>
    <row r="28" spans="1:7" ht="19.5" customHeight="1">
      <c r="A28" s="46" t="s">
        <v>304</v>
      </c>
      <c r="B28" s="107" t="s">
        <v>313</v>
      </c>
      <c r="C28" s="108" t="s">
        <v>88</v>
      </c>
      <c r="D28" s="46" t="s">
        <v>314</v>
      </c>
      <c r="E28" s="109">
        <f t="shared" si="0"/>
        <v>73.08</v>
      </c>
      <c r="F28" s="51">
        <v>73.08</v>
      </c>
      <c r="G28" s="53">
        <v>0</v>
      </c>
    </row>
    <row r="29" spans="1:7" ht="19.5" customHeight="1">
      <c r="A29" s="46" t="s">
        <v>304</v>
      </c>
      <c r="B29" s="107" t="s">
        <v>315</v>
      </c>
      <c r="C29" s="108" t="s">
        <v>88</v>
      </c>
      <c r="D29" s="46" t="s">
        <v>316</v>
      </c>
      <c r="E29" s="109">
        <f t="shared" si="0"/>
        <v>14.01</v>
      </c>
      <c r="F29" s="51">
        <v>0</v>
      </c>
      <c r="G29" s="53">
        <v>14.01</v>
      </c>
    </row>
    <row r="30" spans="1:7" ht="19.5" customHeight="1">
      <c r="A30" s="46" t="s">
        <v>304</v>
      </c>
      <c r="B30" s="107" t="s">
        <v>317</v>
      </c>
      <c r="C30" s="108" t="s">
        <v>88</v>
      </c>
      <c r="D30" s="46" t="s">
        <v>318</v>
      </c>
      <c r="E30" s="109">
        <f t="shared" si="0"/>
        <v>2.5</v>
      </c>
      <c r="F30" s="51">
        <v>0</v>
      </c>
      <c r="G30" s="53">
        <v>2.5</v>
      </c>
    </row>
    <row r="31" spans="1:7" ht="19.5" customHeight="1">
      <c r="A31" s="46" t="s">
        <v>319</v>
      </c>
      <c r="B31" s="107" t="s">
        <v>81</v>
      </c>
      <c r="C31" s="108" t="s">
        <v>81</v>
      </c>
      <c r="D31" s="46" t="s">
        <v>176</v>
      </c>
      <c r="E31" s="109">
        <f t="shared" si="0"/>
        <v>1.8</v>
      </c>
      <c r="F31" s="51">
        <v>1.8</v>
      </c>
      <c r="G31" s="53">
        <v>0</v>
      </c>
    </row>
    <row r="32" spans="1:7" ht="19.5" customHeight="1">
      <c r="A32" s="46" t="s">
        <v>320</v>
      </c>
      <c r="B32" s="107" t="s">
        <v>93</v>
      </c>
      <c r="C32" s="108" t="s">
        <v>88</v>
      </c>
      <c r="D32" s="46" t="s">
        <v>321</v>
      </c>
      <c r="E32" s="109">
        <f t="shared" si="0"/>
        <v>1.62</v>
      </c>
      <c r="F32" s="51">
        <v>1.62</v>
      </c>
      <c r="G32" s="53">
        <v>0</v>
      </c>
    </row>
    <row r="33" spans="1:7" ht="19.5" customHeight="1">
      <c r="A33" s="46" t="s">
        <v>320</v>
      </c>
      <c r="B33" s="107" t="s">
        <v>90</v>
      </c>
      <c r="C33" s="108" t="s">
        <v>88</v>
      </c>
      <c r="D33" s="46" t="s">
        <v>322</v>
      </c>
      <c r="E33" s="109">
        <f t="shared" si="0"/>
        <v>0.18</v>
      </c>
      <c r="F33" s="51">
        <v>0.18</v>
      </c>
      <c r="G33" s="53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4"/>
      <c r="B1" s="35"/>
      <c r="C1" s="35"/>
      <c r="D1" s="35"/>
      <c r="E1" s="35"/>
      <c r="F1" s="96" t="s">
        <v>323</v>
      </c>
    </row>
    <row r="2" spans="1:6" ht="19.5" customHeight="1">
      <c r="A2" s="151" t="s">
        <v>324</v>
      </c>
      <c r="B2" s="151"/>
      <c r="C2" s="151"/>
      <c r="D2" s="151"/>
      <c r="E2" s="151"/>
      <c r="F2" s="151"/>
    </row>
    <row r="3" spans="1:6" ht="19.5" customHeight="1">
      <c r="A3" s="97" t="s">
        <v>4</v>
      </c>
      <c r="B3" s="39"/>
      <c r="C3" s="39"/>
      <c r="D3" s="110"/>
      <c r="E3" s="110"/>
      <c r="F3" s="9"/>
    </row>
    <row r="4" spans="1:6" ht="19.5" customHeight="1">
      <c r="A4" s="175" t="s">
        <v>65</v>
      </c>
      <c r="B4" s="176"/>
      <c r="C4" s="177"/>
      <c r="D4" s="205" t="s">
        <v>66</v>
      </c>
      <c r="E4" s="173" t="s">
        <v>325</v>
      </c>
      <c r="F4" s="198" t="s">
        <v>71</v>
      </c>
    </row>
    <row r="5" spans="1:6" ht="19.5" customHeight="1">
      <c r="A5" s="44" t="s">
        <v>78</v>
      </c>
      <c r="B5" s="43" t="s">
        <v>79</v>
      </c>
      <c r="C5" s="45" t="s">
        <v>80</v>
      </c>
      <c r="D5" s="206"/>
      <c r="E5" s="173"/>
      <c r="F5" s="199"/>
    </row>
    <row r="6" spans="1:6" ht="19.5" customHeight="1">
      <c r="A6" s="107" t="s">
        <v>81</v>
      </c>
      <c r="B6" s="107" t="s">
        <v>81</v>
      </c>
      <c r="C6" s="107" t="s">
        <v>81</v>
      </c>
      <c r="D6" s="111" t="s">
        <v>81</v>
      </c>
      <c r="E6" s="111" t="s">
        <v>57</v>
      </c>
      <c r="F6" s="53">
        <v>928</v>
      </c>
    </row>
    <row r="7" spans="1:6" ht="19.5" customHeight="1">
      <c r="A7" s="107" t="s">
        <v>81</v>
      </c>
      <c r="B7" s="107" t="s">
        <v>81</v>
      </c>
      <c r="C7" s="107" t="s">
        <v>81</v>
      </c>
      <c r="D7" s="111" t="s">
        <v>81</v>
      </c>
      <c r="E7" s="111" t="s">
        <v>82</v>
      </c>
      <c r="F7" s="53">
        <v>928</v>
      </c>
    </row>
    <row r="8" spans="1:6" ht="19.5" customHeight="1">
      <c r="A8" s="107" t="s">
        <v>81</v>
      </c>
      <c r="B8" s="107" t="s">
        <v>81</v>
      </c>
      <c r="C8" s="107" t="s">
        <v>81</v>
      </c>
      <c r="D8" s="111" t="s">
        <v>83</v>
      </c>
      <c r="E8" s="111" t="s">
        <v>84</v>
      </c>
      <c r="F8" s="53">
        <v>928</v>
      </c>
    </row>
    <row r="9" spans="1:6" ht="19.5" customHeight="1">
      <c r="A9" s="107" t="s">
        <v>85</v>
      </c>
      <c r="B9" s="107" t="s">
        <v>86</v>
      </c>
      <c r="C9" s="107" t="s">
        <v>87</v>
      </c>
      <c r="D9" s="111" t="s">
        <v>88</v>
      </c>
      <c r="E9" s="111" t="s">
        <v>326</v>
      </c>
      <c r="F9" s="53">
        <v>2</v>
      </c>
    </row>
    <row r="10" spans="1:6" ht="19.5" customHeight="1">
      <c r="A10" s="107" t="s">
        <v>85</v>
      </c>
      <c r="B10" s="107" t="s">
        <v>86</v>
      </c>
      <c r="C10" s="107" t="s">
        <v>87</v>
      </c>
      <c r="D10" s="111" t="s">
        <v>88</v>
      </c>
      <c r="E10" s="111" t="s">
        <v>327</v>
      </c>
      <c r="F10" s="53">
        <v>18</v>
      </c>
    </row>
    <row r="11" spans="1:6" ht="19.5" customHeight="1">
      <c r="A11" s="107" t="s">
        <v>85</v>
      </c>
      <c r="B11" s="107" t="s">
        <v>86</v>
      </c>
      <c r="C11" s="107" t="s">
        <v>87</v>
      </c>
      <c r="D11" s="111" t="s">
        <v>88</v>
      </c>
      <c r="E11" s="111" t="s">
        <v>328</v>
      </c>
      <c r="F11" s="53">
        <v>17</v>
      </c>
    </row>
    <row r="12" spans="1:6" ht="19.5" customHeight="1">
      <c r="A12" s="107" t="s">
        <v>85</v>
      </c>
      <c r="B12" s="107" t="s">
        <v>86</v>
      </c>
      <c r="C12" s="107" t="s">
        <v>87</v>
      </c>
      <c r="D12" s="111" t="s">
        <v>88</v>
      </c>
      <c r="E12" s="111" t="s">
        <v>329</v>
      </c>
      <c r="F12" s="53">
        <v>15</v>
      </c>
    </row>
    <row r="13" spans="1:6" ht="19.5" customHeight="1">
      <c r="A13" s="107" t="s">
        <v>85</v>
      </c>
      <c r="B13" s="107" t="s">
        <v>86</v>
      </c>
      <c r="C13" s="107" t="s">
        <v>87</v>
      </c>
      <c r="D13" s="111" t="s">
        <v>88</v>
      </c>
      <c r="E13" s="111" t="s">
        <v>330</v>
      </c>
      <c r="F13" s="53">
        <v>8</v>
      </c>
    </row>
    <row r="14" spans="1:6" ht="19.5" customHeight="1">
      <c r="A14" s="107" t="s">
        <v>85</v>
      </c>
      <c r="B14" s="107" t="s">
        <v>86</v>
      </c>
      <c r="C14" s="107" t="s">
        <v>87</v>
      </c>
      <c r="D14" s="111" t="s">
        <v>88</v>
      </c>
      <c r="E14" s="111" t="s">
        <v>331</v>
      </c>
      <c r="F14" s="53">
        <v>4</v>
      </c>
    </row>
    <row r="15" spans="1:6" ht="19.5" customHeight="1">
      <c r="A15" s="107" t="s">
        <v>85</v>
      </c>
      <c r="B15" s="107" t="s">
        <v>90</v>
      </c>
      <c r="C15" s="107" t="s">
        <v>87</v>
      </c>
      <c r="D15" s="111" t="s">
        <v>88</v>
      </c>
      <c r="E15" s="111" t="s">
        <v>332</v>
      </c>
      <c r="F15" s="53">
        <v>93</v>
      </c>
    </row>
    <row r="16" spans="1:6" ht="19.5" customHeight="1">
      <c r="A16" s="107" t="s">
        <v>85</v>
      </c>
      <c r="B16" s="107" t="s">
        <v>86</v>
      </c>
      <c r="C16" s="107" t="s">
        <v>87</v>
      </c>
      <c r="D16" s="111" t="s">
        <v>88</v>
      </c>
      <c r="E16" s="111" t="s">
        <v>333</v>
      </c>
      <c r="F16" s="53">
        <v>7</v>
      </c>
    </row>
    <row r="17" spans="1:6" ht="19.5" customHeight="1">
      <c r="A17" s="107" t="s">
        <v>85</v>
      </c>
      <c r="B17" s="107" t="s">
        <v>86</v>
      </c>
      <c r="C17" s="107" t="s">
        <v>87</v>
      </c>
      <c r="D17" s="111" t="s">
        <v>88</v>
      </c>
      <c r="E17" s="111" t="s">
        <v>334</v>
      </c>
      <c r="F17" s="53">
        <v>9.35</v>
      </c>
    </row>
    <row r="18" spans="1:6" ht="19.5" customHeight="1">
      <c r="A18" s="107" t="s">
        <v>85</v>
      </c>
      <c r="B18" s="107" t="s">
        <v>86</v>
      </c>
      <c r="C18" s="107" t="s">
        <v>87</v>
      </c>
      <c r="D18" s="111" t="s">
        <v>88</v>
      </c>
      <c r="E18" s="111" t="s">
        <v>335</v>
      </c>
      <c r="F18" s="53">
        <v>4</v>
      </c>
    </row>
    <row r="19" spans="1:6" ht="19.5" customHeight="1">
      <c r="A19" s="107" t="s">
        <v>99</v>
      </c>
      <c r="B19" s="107" t="s">
        <v>100</v>
      </c>
      <c r="C19" s="107" t="s">
        <v>86</v>
      </c>
      <c r="D19" s="111" t="s">
        <v>88</v>
      </c>
      <c r="E19" s="111" t="s">
        <v>336</v>
      </c>
      <c r="F19" s="53">
        <v>23.75</v>
      </c>
    </row>
    <row r="20" spans="1:6" ht="19.5" customHeight="1">
      <c r="A20" s="107" t="s">
        <v>85</v>
      </c>
      <c r="B20" s="107" t="s">
        <v>86</v>
      </c>
      <c r="C20" s="107" t="s">
        <v>87</v>
      </c>
      <c r="D20" s="111" t="s">
        <v>88</v>
      </c>
      <c r="E20" s="111" t="s">
        <v>337</v>
      </c>
      <c r="F20" s="53">
        <v>16</v>
      </c>
    </row>
    <row r="21" spans="1:6" ht="19.5" customHeight="1">
      <c r="A21" s="107" t="s">
        <v>85</v>
      </c>
      <c r="B21" s="107" t="s">
        <v>86</v>
      </c>
      <c r="C21" s="107" t="s">
        <v>87</v>
      </c>
      <c r="D21" s="111" t="s">
        <v>88</v>
      </c>
      <c r="E21" s="111" t="s">
        <v>338</v>
      </c>
      <c r="F21" s="53">
        <v>110.9</v>
      </c>
    </row>
    <row r="22" spans="1:6" ht="19.5" customHeight="1">
      <c r="A22" s="107" t="s">
        <v>85</v>
      </c>
      <c r="B22" s="107" t="s">
        <v>90</v>
      </c>
      <c r="C22" s="107" t="s">
        <v>87</v>
      </c>
      <c r="D22" s="111" t="s">
        <v>88</v>
      </c>
      <c r="E22" s="111" t="s">
        <v>339</v>
      </c>
      <c r="F22" s="53">
        <v>600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肖融</cp:lastModifiedBy>
  <dcterms:modified xsi:type="dcterms:W3CDTF">2021-03-23T03:17:54Z</dcterms:modified>
  <cp:category/>
  <cp:version/>
  <cp:contentType/>
  <cp:contentStatus/>
</cp:coreProperties>
</file>